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75" yWindow="-30" windowWidth="14625" windowHeight="9225"/>
  </bookViews>
  <sheets>
    <sheet name="Background" sheetId="14" r:id="rId1"/>
    <sheet name="Instructions" sheetId="12" r:id="rId2"/>
    <sheet name="Summary" sheetId="1" r:id="rId3"/>
    <sheet name="Admin" sheetId="2" r:id="rId4"/>
    <sheet name="HR" sheetId="5" r:id="rId5"/>
    <sheet name="ER" sheetId="6" r:id="rId6"/>
    <sheet name="Inventories" sheetId="4" r:id="rId7"/>
    <sheet name="Facilities Biomed" sheetId="8" r:id="rId8"/>
    <sheet name="Information Tech" sheetId="9" r:id="rId9"/>
    <sheet name="Dept Three" sheetId="11" r:id="rId10"/>
    <sheet name="Template (4)" sheetId="10" r:id="rId11"/>
    <sheet name="Cash Burn" sheetId="13" r:id="rId12"/>
  </sheets>
  <definedNames>
    <definedName name="_xlnm.Print_Area" localSheetId="3">Admin!$A$1:$M$32</definedName>
    <definedName name="_xlnm.Print_Area" localSheetId="2">Summary!$A$2:$L$28</definedName>
  </definedNames>
  <calcPr calcId="145621"/>
</workbook>
</file>

<file path=xl/calcChain.xml><?xml version="1.0" encoding="utf-8"?>
<calcChain xmlns="http://schemas.openxmlformats.org/spreadsheetml/2006/main">
  <c r="L26" i="1" l="1"/>
  <c r="K26" i="1"/>
  <c r="J26" i="1"/>
  <c r="L25" i="1"/>
  <c r="K25" i="1"/>
  <c r="J25" i="1"/>
  <c r="L23" i="1"/>
  <c r="K23" i="1"/>
  <c r="D47" i="13"/>
  <c r="L27" i="1" s="1"/>
  <c r="C47" i="13"/>
  <c r="K27" i="1" s="1"/>
  <c r="B47" i="13"/>
  <c r="J27" i="1" s="1"/>
  <c r="D44" i="13"/>
  <c r="L24" i="1" s="1"/>
  <c r="C44" i="13"/>
  <c r="K24" i="1" s="1"/>
  <c r="B44" i="13"/>
  <c r="J24" i="1" s="1"/>
  <c r="B43" i="13"/>
  <c r="L5" i="1"/>
  <c r="K5" i="1"/>
  <c r="J5" i="1"/>
  <c r="D39" i="13"/>
  <c r="C39" i="13"/>
  <c r="B39" i="13"/>
  <c r="D14" i="13"/>
  <c r="C14" i="13"/>
  <c r="B14" i="13"/>
  <c r="B6" i="13"/>
  <c r="B8" i="13" s="1"/>
  <c r="H27" i="1"/>
  <c r="H23" i="1"/>
  <c r="H20" i="1"/>
  <c r="H16" i="1"/>
  <c r="H15" i="1"/>
  <c r="H12" i="1"/>
  <c r="H11" i="1"/>
  <c r="H8" i="1"/>
  <c r="H7" i="1"/>
  <c r="G24" i="1"/>
  <c r="F23" i="1"/>
  <c r="E18" i="1"/>
  <c r="E14" i="1"/>
  <c r="E10" i="1"/>
  <c r="H5" i="1"/>
  <c r="L29" i="11"/>
  <c r="K29" i="11"/>
  <c r="J29" i="11"/>
  <c r="I29" i="11"/>
  <c r="H29" i="11"/>
  <c r="G29" i="11"/>
  <c r="F29" i="11"/>
  <c r="E29" i="11"/>
  <c r="D29" i="11"/>
  <c r="C29" i="11"/>
  <c r="B29" i="11"/>
  <c r="M28" i="11"/>
  <c r="M27" i="11"/>
  <c r="H25" i="1" s="1"/>
  <c r="M26" i="11"/>
  <c r="H24" i="1" s="1"/>
  <c r="M25" i="11"/>
  <c r="M21" i="11"/>
  <c r="L19" i="11"/>
  <c r="L22" i="11" s="1"/>
  <c r="K19" i="11"/>
  <c r="K22" i="11" s="1"/>
  <c r="J19" i="11"/>
  <c r="J22" i="11" s="1"/>
  <c r="I19" i="11"/>
  <c r="I22" i="11" s="1"/>
  <c r="H19" i="11"/>
  <c r="H22" i="11" s="1"/>
  <c r="G19" i="11"/>
  <c r="G22" i="11" s="1"/>
  <c r="F19" i="11"/>
  <c r="F22" i="11" s="1"/>
  <c r="E19" i="11"/>
  <c r="E22" i="11" s="1"/>
  <c r="D19" i="11"/>
  <c r="D22" i="11" s="1"/>
  <c r="C19" i="11"/>
  <c r="C22" i="11" s="1"/>
  <c r="B19" i="11"/>
  <c r="B22" i="11" s="1"/>
  <c r="M18" i="11"/>
  <c r="H18" i="1" s="1"/>
  <c r="M17" i="11"/>
  <c r="H17" i="1" s="1"/>
  <c r="M16" i="11"/>
  <c r="M15" i="11"/>
  <c r="M14" i="11"/>
  <c r="H14" i="1" s="1"/>
  <c r="M13" i="11"/>
  <c r="H13" i="1" s="1"/>
  <c r="M12" i="11"/>
  <c r="M11" i="11"/>
  <c r="M10" i="11"/>
  <c r="H10" i="1" s="1"/>
  <c r="M9" i="11"/>
  <c r="H9" i="1" s="1"/>
  <c r="M8" i="11"/>
  <c r="M7" i="11"/>
  <c r="G5" i="1"/>
  <c r="F5" i="1"/>
  <c r="E5" i="1"/>
  <c r="L29" i="10"/>
  <c r="K29" i="10"/>
  <c r="J29" i="10"/>
  <c r="I29" i="10"/>
  <c r="H29" i="10"/>
  <c r="G29" i="10"/>
  <c r="F29" i="10"/>
  <c r="E29" i="10"/>
  <c r="D29" i="10"/>
  <c r="C29" i="10"/>
  <c r="B29" i="10"/>
  <c r="M28" i="10"/>
  <c r="M27" i="10"/>
  <c r="M26" i="10"/>
  <c r="M25" i="10"/>
  <c r="M29" i="10" s="1"/>
  <c r="M21" i="10"/>
  <c r="L19" i="10"/>
  <c r="L22" i="10" s="1"/>
  <c r="K19" i="10"/>
  <c r="K22" i="10" s="1"/>
  <c r="J19" i="10"/>
  <c r="J22" i="10" s="1"/>
  <c r="I19" i="10"/>
  <c r="I22" i="10" s="1"/>
  <c r="H19" i="10"/>
  <c r="H22" i="10" s="1"/>
  <c r="G19" i="10"/>
  <c r="G22" i="10" s="1"/>
  <c r="F19" i="10"/>
  <c r="F22" i="10" s="1"/>
  <c r="E19" i="10"/>
  <c r="E22" i="10" s="1"/>
  <c r="D19" i="10"/>
  <c r="D22" i="10" s="1"/>
  <c r="C19" i="10"/>
  <c r="C22" i="10" s="1"/>
  <c r="B19" i="10"/>
  <c r="B22" i="10" s="1"/>
  <c r="M18" i="10"/>
  <c r="M17" i="10"/>
  <c r="M16" i="10"/>
  <c r="M15" i="10"/>
  <c r="M14" i="10"/>
  <c r="M13" i="10"/>
  <c r="M12" i="10"/>
  <c r="M11" i="10"/>
  <c r="M10" i="10"/>
  <c r="M9" i="10"/>
  <c r="M8" i="10"/>
  <c r="M7" i="10"/>
  <c r="M19" i="10" s="1"/>
  <c r="M22" i="10" s="1"/>
  <c r="L29" i="9"/>
  <c r="K29" i="9"/>
  <c r="J29" i="9"/>
  <c r="I29" i="9"/>
  <c r="H29" i="9"/>
  <c r="G29" i="9"/>
  <c r="F29" i="9"/>
  <c r="E29" i="9"/>
  <c r="D29" i="9"/>
  <c r="C29" i="9"/>
  <c r="B29" i="9"/>
  <c r="M28" i="9"/>
  <c r="G27" i="1" s="1"/>
  <c r="M27" i="9"/>
  <c r="G25" i="1" s="1"/>
  <c r="M26" i="9"/>
  <c r="M25" i="9"/>
  <c r="G23" i="1" s="1"/>
  <c r="K22" i="9"/>
  <c r="M21" i="9"/>
  <c r="G20" i="1" s="1"/>
  <c r="L19" i="9"/>
  <c r="L22" i="9" s="1"/>
  <c r="K19" i="9"/>
  <c r="J19" i="9"/>
  <c r="J22" i="9" s="1"/>
  <c r="I19" i="9"/>
  <c r="I22" i="9" s="1"/>
  <c r="H19" i="9"/>
  <c r="H22" i="9" s="1"/>
  <c r="G19" i="9"/>
  <c r="G22" i="9" s="1"/>
  <c r="F19" i="9"/>
  <c r="F22" i="9" s="1"/>
  <c r="E19" i="9"/>
  <c r="E22" i="9" s="1"/>
  <c r="D19" i="9"/>
  <c r="D22" i="9" s="1"/>
  <c r="C19" i="9"/>
  <c r="C22" i="9" s="1"/>
  <c r="B19" i="9"/>
  <c r="B22" i="9" s="1"/>
  <c r="M18" i="9"/>
  <c r="G18" i="1" s="1"/>
  <c r="M17" i="9"/>
  <c r="G17" i="1" s="1"/>
  <c r="M16" i="9"/>
  <c r="G16" i="1" s="1"/>
  <c r="M15" i="9"/>
  <c r="G15" i="1" s="1"/>
  <c r="M14" i="9"/>
  <c r="G14" i="1" s="1"/>
  <c r="M13" i="9"/>
  <c r="G13" i="1" s="1"/>
  <c r="M12" i="9"/>
  <c r="G12" i="1" s="1"/>
  <c r="M11" i="9"/>
  <c r="G11" i="1" s="1"/>
  <c r="M10" i="9"/>
  <c r="G10" i="1" s="1"/>
  <c r="M9" i="9"/>
  <c r="G9" i="1" s="1"/>
  <c r="M8" i="9"/>
  <c r="G8" i="1" s="1"/>
  <c r="M7" i="9"/>
  <c r="M19" i="9" s="1"/>
  <c r="M22" i="9" s="1"/>
  <c r="L29" i="8"/>
  <c r="K29" i="8"/>
  <c r="J29" i="8"/>
  <c r="I29" i="8"/>
  <c r="H29" i="8"/>
  <c r="G29" i="8"/>
  <c r="F29" i="8"/>
  <c r="E29" i="8"/>
  <c r="D29" i="8"/>
  <c r="C29" i="8"/>
  <c r="B29" i="8"/>
  <c r="M28" i="8"/>
  <c r="F27" i="1" s="1"/>
  <c r="M27" i="8"/>
  <c r="F25" i="1" s="1"/>
  <c r="M26" i="8"/>
  <c r="F24" i="1" s="1"/>
  <c r="M25" i="8"/>
  <c r="M21" i="8"/>
  <c r="F20" i="1" s="1"/>
  <c r="L19" i="8"/>
  <c r="L22" i="8" s="1"/>
  <c r="K19" i="8"/>
  <c r="K22" i="8" s="1"/>
  <c r="J19" i="8"/>
  <c r="J22" i="8" s="1"/>
  <c r="I19" i="8"/>
  <c r="I22" i="8" s="1"/>
  <c r="H19" i="8"/>
  <c r="H22" i="8" s="1"/>
  <c r="G19" i="8"/>
  <c r="G22" i="8" s="1"/>
  <c r="F19" i="8"/>
  <c r="F22" i="8" s="1"/>
  <c r="E19" i="8"/>
  <c r="E22" i="8" s="1"/>
  <c r="D19" i="8"/>
  <c r="D22" i="8" s="1"/>
  <c r="C19" i="8"/>
  <c r="C22" i="8" s="1"/>
  <c r="B19" i="8"/>
  <c r="B22" i="8" s="1"/>
  <c r="M18" i="8"/>
  <c r="F18" i="1" s="1"/>
  <c r="M17" i="8"/>
  <c r="F17" i="1" s="1"/>
  <c r="M16" i="8"/>
  <c r="F16" i="1" s="1"/>
  <c r="M15" i="8"/>
  <c r="F15" i="1" s="1"/>
  <c r="M14" i="8"/>
  <c r="F14" i="1" s="1"/>
  <c r="M13" i="8"/>
  <c r="F13" i="1" s="1"/>
  <c r="M12" i="8"/>
  <c r="F12" i="1" s="1"/>
  <c r="M11" i="8"/>
  <c r="F11" i="1" s="1"/>
  <c r="M10" i="8"/>
  <c r="F10" i="1" s="1"/>
  <c r="M9" i="8"/>
  <c r="F9" i="1" s="1"/>
  <c r="M8" i="8"/>
  <c r="F8" i="1" s="1"/>
  <c r="M7" i="8"/>
  <c r="L29" i="6"/>
  <c r="K29" i="6"/>
  <c r="J29" i="6"/>
  <c r="I29" i="6"/>
  <c r="H29" i="6"/>
  <c r="G29" i="6"/>
  <c r="F29" i="6"/>
  <c r="E29" i="6"/>
  <c r="D29" i="6"/>
  <c r="C29" i="6"/>
  <c r="B29" i="6"/>
  <c r="M28" i="6"/>
  <c r="E27" i="1" s="1"/>
  <c r="M27" i="6"/>
  <c r="E25" i="1" s="1"/>
  <c r="M26" i="6"/>
  <c r="E24" i="1" s="1"/>
  <c r="M25" i="6"/>
  <c r="M29" i="6" s="1"/>
  <c r="M21" i="6"/>
  <c r="E20" i="1" s="1"/>
  <c r="L19" i="6"/>
  <c r="L22" i="6" s="1"/>
  <c r="K19" i="6"/>
  <c r="K22" i="6" s="1"/>
  <c r="J19" i="6"/>
  <c r="J22" i="6" s="1"/>
  <c r="I19" i="6"/>
  <c r="I22" i="6" s="1"/>
  <c r="H19" i="6"/>
  <c r="H22" i="6" s="1"/>
  <c r="G19" i="6"/>
  <c r="G22" i="6" s="1"/>
  <c r="F19" i="6"/>
  <c r="F22" i="6" s="1"/>
  <c r="E19" i="6"/>
  <c r="E22" i="6" s="1"/>
  <c r="D19" i="6"/>
  <c r="D22" i="6" s="1"/>
  <c r="C19" i="6"/>
  <c r="C22" i="6" s="1"/>
  <c r="B19" i="6"/>
  <c r="B22" i="6" s="1"/>
  <c r="M18" i="6"/>
  <c r="M17" i="6"/>
  <c r="E17" i="1" s="1"/>
  <c r="M16" i="6"/>
  <c r="E16" i="1" s="1"/>
  <c r="M15" i="6"/>
  <c r="E15" i="1" s="1"/>
  <c r="M14" i="6"/>
  <c r="M13" i="6"/>
  <c r="E13" i="1" s="1"/>
  <c r="M12" i="6"/>
  <c r="E12" i="1" s="1"/>
  <c r="M11" i="6"/>
  <c r="E11" i="1" s="1"/>
  <c r="M10" i="6"/>
  <c r="M9" i="6"/>
  <c r="E9" i="1" s="1"/>
  <c r="M8" i="6"/>
  <c r="E8" i="1" s="1"/>
  <c r="M7" i="6"/>
  <c r="M19" i="6" s="1"/>
  <c r="M22" i="6" s="1"/>
  <c r="C8" i="2"/>
  <c r="D25" i="1"/>
  <c r="D17" i="1"/>
  <c r="D13" i="1"/>
  <c r="D5" i="1"/>
  <c r="L29" i="5"/>
  <c r="K29" i="5"/>
  <c r="J29" i="5"/>
  <c r="I29" i="5"/>
  <c r="H29" i="5"/>
  <c r="G29" i="5"/>
  <c r="F29" i="5"/>
  <c r="E29" i="5"/>
  <c r="D29" i="5"/>
  <c r="C29" i="5"/>
  <c r="B29" i="5"/>
  <c r="M28" i="5"/>
  <c r="D27" i="1" s="1"/>
  <c r="M27" i="5"/>
  <c r="M26" i="5"/>
  <c r="D24" i="1" s="1"/>
  <c r="M25" i="5"/>
  <c r="M21" i="5"/>
  <c r="D20" i="1" s="1"/>
  <c r="L19" i="5"/>
  <c r="L22" i="5" s="1"/>
  <c r="K19" i="5"/>
  <c r="K22" i="5" s="1"/>
  <c r="J19" i="5"/>
  <c r="J22" i="5" s="1"/>
  <c r="I19" i="5"/>
  <c r="I22" i="5" s="1"/>
  <c r="H19" i="5"/>
  <c r="H22" i="5" s="1"/>
  <c r="G19" i="5"/>
  <c r="G22" i="5" s="1"/>
  <c r="F19" i="5"/>
  <c r="F22" i="5" s="1"/>
  <c r="E19" i="5"/>
  <c r="E22" i="5" s="1"/>
  <c r="D19" i="5"/>
  <c r="D22" i="5" s="1"/>
  <c r="C19" i="5"/>
  <c r="C22" i="5" s="1"/>
  <c r="B19" i="5"/>
  <c r="B22" i="5" s="1"/>
  <c r="M18" i="5"/>
  <c r="D18" i="1" s="1"/>
  <c r="M17" i="5"/>
  <c r="M16" i="5"/>
  <c r="D16" i="1" s="1"/>
  <c r="M15" i="5"/>
  <c r="D15" i="1" s="1"/>
  <c r="M14" i="5"/>
  <c r="D14" i="1" s="1"/>
  <c r="M13" i="5"/>
  <c r="M12" i="5"/>
  <c r="D12" i="1" s="1"/>
  <c r="M11" i="5"/>
  <c r="D11" i="1" s="1"/>
  <c r="M10" i="5"/>
  <c r="D10" i="1" s="1"/>
  <c r="M9" i="5"/>
  <c r="D9" i="1" s="1"/>
  <c r="M8" i="5"/>
  <c r="D8" i="1" s="1"/>
  <c r="M7" i="5"/>
  <c r="C24" i="1"/>
  <c r="C16" i="1"/>
  <c r="C5" i="1"/>
  <c r="L29" i="4"/>
  <c r="K29" i="4"/>
  <c r="J29" i="4"/>
  <c r="I29" i="4"/>
  <c r="H29" i="4"/>
  <c r="G29" i="4"/>
  <c r="F29" i="4"/>
  <c r="E29" i="4"/>
  <c r="D29" i="4"/>
  <c r="C29" i="4"/>
  <c r="B29" i="4"/>
  <c r="M28" i="4"/>
  <c r="C27" i="1" s="1"/>
  <c r="M27" i="4"/>
  <c r="C25" i="1" s="1"/>
  <c r="M26" i="4"/>
  <c r="M25" i="4"/>
  <c r="C23" i="1" s="1"/>
  <c r="M21" i="4"/>
  <c r="C20" i="1" s="1"/>
  <c r="L19" i="4"/>
  <c r="L22" i="4" s="1"/>
  <c r="K19" i="4"/>
  <c r="K22" i="4" s="1"/>
  <c r="J19" i="4"/>
  <c r="J22" i="4" s="1"/>
  <c r="I19" i="4"/>
  <c r="I22" i="4" s="1"/>
  <c r="H19" i="4"/>
  <c r="H22" i="4" s="1"/>
  <c r="G19" i="4"/>
  <c r="G22" i="4" s="1"/>
  <c r="F19" i="4"/>
  <c r="F22" i="4" s="1"/>
  <c r="E19" i="4"/>
  <c r="E22" i="4" s="1"/>
  <c r="D19" i="4"/>
  <c r="D22" i="4" s="1"/>
  <c r="C19" i="4"/>
  <c r="C22" i="4" s="1"/>
  <c r="B19" i="4"/>
  <c r="B22" i="4" s="1"/>
  <c r="M18" i="4"/>
  <c r="C18" i="1" s="1"/>
  <c r="M17" i="4"/>
  <c r="C17" i="1" s="1"/>
  <c r="M16" i="4"/>
  <c r="M15" i="4"/>
  <c r="C15" i="1" s="1"/>
  <c r="M14" i="4"/>
  <c r="C14" i="1" s="1"/>
  <c r="M13" i="4"/>
  <c r="C13" i="1" s="1"/>
  <c r="M12" i="4"/>
  <c r="C12" i="1" s="1"/>
  <c r="M11" i="4"/>
  <c r="C11" i="1" s="1"/>
  <c r="M10" i="4"/>
  <c r="C10" i="1" s="1"/>
  <c r="M9" i="4"/>
  <c r="C9" i="1" s="1"/>
  <c r="M8" i="4"/>
  <c r="C8" i="1" s="1"/>
  <c r="M7" i="4"/>
  <c r="C7" i="1" s="1"/>
  <c r="B5" i="1"/>
  <c r="L29" i="2"/>
  <c r="K29" i="2"/>
  <c r="J29" i="2"/>
  <c r="I29" i="2"/>
  <c r="H29" i="2"/>
  <c r="G29" i="2"/>
  <c r="F29" i="2"/>
  <c r="E29" i="2"/>
  <c r="D29" i="2"/>
  <c r="C29" i="2"/>
  <c r="B29" i="2"/>
  <c r="M28" i="2"/>
  <c r="B27" i="1" s="1"/>
  <c r="M27" i="2"/>
  <c r="B25" i="1" s="1"/>
  <c r="M26" i="2"/>
  <c r="B24" i="1" s="1"/>
  <c r="M25" i="2"/>
  <c r="B23" i="1" s="1"/>
  <c r="M21" i="2"/>
  <c r="B20" i="1" s="1"/>
  <c r="L19" i="2"/>
  <c r="L22" i="2" s="1"/>
  <c r="K19" i="2"/>
  <c r="K22" i="2" s="1"/>
  <c r="J19" i="2"/>
  <c r="J22" i="2" s="1"/>
  <c r="I19" i="2"/>
  <c r="I22" i="2" s="1"/>
  <c r="H19" i="2"/>
  <c r="H22" i="2" s="1"/>
  <c r="G19" i="2"/>
  <c r="G22" i="2" s="1"/>
  <c r="F19" i="2"/>
  <c r="F22" i="2" s="1"/>
  <c r="E19" i="2"/>
  <c r="E22" i="2" s="1"/>
  <c r="D19" i="2"/>
  <c r="D22" i="2" s="1"/>
  <c r="C19" i="2"/>
  <c r="C22" i="2" s="1"/>
  <c r="B19" i="2"/>
  <c r="B22" i="2" s="1"/>
  <c r="M18" i="2"/>
  <c r="B18" i="1" s="1"/>
  <c r="M17" i="2"/>
  <c r="B17" i="1" s="1"/>
  <c r="M16" i="2"/>
  <c r="B16" i="1" s="1"/>
  <c r="M15" i="2"/>
  <c r="B15" i="1" s="1"/>
  <c r="M14" i="2"/>
  <c r="B14" i="1" s="1"/>
  <c r="M13" i="2"/>
  <c r="B13" i="1" s="1"/>
  <c r="M12" i="2"/>
  <c r="B12" i="1" s="1"/>
  <c r="M11" i="2"/>
  <c r="B11" i="1" s="1"/>
  <c r="M10" i="2"/>
  <c r="B10" i="1" s="1"/>
  <c r="M9" i="2"/>
  <c r="B9" i="1" s="1"/>
  <c r="M8" i="2"/>
  <c r="B8" i="1" s="1"/>
  <c r="M7" i="2"/>
  <c r="B7" i="1" s="1"/>
  <c r="H28" i="1" l="1"/>
  <c r="C13" i="13"/>
  <c r="C15" i="13" s="1"/>
  <c r="B13" i="13"/>
  <c r="B15" i="13" s="1"/>
  <c r="D13" i="13"/>
  <c r="D15" i="13" s="1"/>
  <c r="D40" i="13" s="1"/>
  <c r="L19" i="1" s="1"/>
  <c r="L21" i="1" s="1"/>
  <c r="F31" i="9"/>
  <c r="J31" i="9"/>
  <c r="C40" i="13"/>
  <c r="K19" i="1" s="1"/>
  <c r="K21" i="1" s="1"/>
  <c r="M19" i="8"/>
  <c r="M22" i="8" s="1"/>
  <c r="M29" i="8"/>
  <c r="M31" i="8" s="1"/>
  <c r="G31" i="9"/>
  <c r="K31" i="9"/>
  <c r="M19" i="11"/>
  <c r="M22" i="11" s="1"/>
  <c r="M29" i="11"/>
  <c r="M31" i="11" s="1"/>
  <c r="E7" i="1"/>
  <c r="E19" i="1" s="1"/>
  <c r="E21" i="1" s="1"/>
  <c r="D31" i="9"/>
  <c r="H31" i="9"/>
  <c r="L31" i="9"/>
  <c r="E23" i="1"/>
  <c r="F7" i="1"/>
  <c r="F19" i="1" s="1"/>
  <c r="F21" i="1" s="1"/>
  <c r="M19" i="5"/>
  <c r="M22" i="5" s="1"/>
  <c r="M31" i="5" s="1"/>
  <c r="M29" i="5"/>
  <c r="D7" i="1"/>
  <c r="D19" i="1" s="1"/>
  <c r="D21" i="1" s="1"/>
  <c r="E31" i="9"/>
  <c r="I31" i="9"/>
  <c r="B40" i="13"/>
  <c r="J19" i="1" s="1"/>
  <c r="J21" i="1" s="1"/>
  <c r="M29" i="9"/>
  <c r="M31" i="9" s="1"/>
  <c r="B31" i="9"/>
  <c r="G7" i="1"/>
  <c r="G19" i="1" s="1"/>
  <c r="G21" i="1" s="1"/>
  <c r="C31" i="9"/>
  <c r="B48" i="13"/>
  <c r="B50" i="13"/>
  <c r="K28" i="1"/>
  <c r="C48" i="13"/>
  <c r="C50" i="13" s="1"/>
  <c r="J23" i="1"/>
  <c r="J28" i="1" s="1"/>
  <c r="D48" i="13"/>
  <c r="L28" i="1"/>
  <c r="F28" i="1"/>
  <c r="H19" i="1"/>
  <c r="H21" i="1" s="1"/>
  <c r="I13" i="1"/>
  <c r="I17" i="1"/>
  <c r="I25" i="1"/>
  <c r="I16" i="1"/>
  <c r="I11" i="1"/>
  <c r="C19" i="1"/>
  <c r="C21" i="1" s="1"/>
  <c r="E28" i="1"/>
  <c r="G28" i="1"/>
  <c r="M29" i="2"/>
  <c r="I18" i="1"/>
  <c r="I15" i="1"/>
  <c r="I9" i="1"/>
  <c r="I8" i="1"/>
  <c r="I12" i="1"/>
  <c r="I14" i="1"/>
  <c r="I20" i="1"/>
  <c r="I24" i="1"/>
  <c r="I27" i="1"/>
  <c r="B31" i="11"/>
  <c r="D31" i="11"/>
  <c r="F31" i="11"/>
  <c r="H31" i="11"/>
  <c r="J31" i="11"/>
  <c r="L31" i="11"/>
  <c r="C31" i="11"/>
  <c r="E31" i="11"/>
  <c r="G31" i="11"/>
  <c r="I31" i="11"/>
  <c r="K31" i="11"/>
  <c r="M31" i="10"/>
  <c r="B31" i="10"/>
  <c r="D31" i="10"/>
  <c r="F31" i="10"/>
  <c r="H31" i="10"/>
  <c r="J31" i="10"/>
  <c r="L31" i="10"/>
  <c r="C31" i="10"/>
  <c r="E31" i="10"/>
  <c r="G31" i="10"/>
  <c r="I31" i="10"/>
  <c r="K31" i="10"/>
  <c r="B31" i="8"/>
  <c r="D31" i="8"/>
  <c r="F31" i="8"/>
  <c r="H31" i="8"/>
  <c r="J31" i="8"/>
  <c r="L31" i="8"/>
  <c r="C31" i="8"/>
  <c r="E31" i="8"/>
  <c r="G31" i="8"/>
  <c r="I31" i="8"/>
  <c r="K31" i="8"/>
  <c r="D23" i="1"/>
  <c r="D28" i="1" s="1"/>
  <c r="M31" i="6"/>
  <c r="B31" i="6"/>
  <c r="D31" i="6"/>
  <c r="F31" i="6"/>
  <c r="H31" i="6"/>
  <c r="J31" i="6"/>
  <c r="L31" i="6"/>
  <c r="C31" i="6"/>
  <c r="E31" i="6"/>
  <c r="G31" i="6"/>
  <c r="I31" i="6"/>
  <c r="K31" i="6"/>
  <c r="M19" i="2"/>
  <c r="M22" i="2" s="1"/>
  <c r="M31" i="2" s="1"/>
  <c r="I10" i="1"/>
  <c r="B19" i="1"/>
  <c r="B21" i="1" s="1"/>
  <c r="B31" i="5"/>
  <c r="D31" i="5"/>
  <c r="F31" i="5"/>
  <c r="H31" i="5"/>
  <c r="J31" i="5"/>
  <c r="L31" i="5"/>
  <c r="C31" i="5"/>
  <c r="E31" i="5"/>
  <c r="G31" i="5"/>
  <c r="I31" i="5"/>
  <c r="K31" i="5"/>
  <c r="C28" i="1"/>
  <c r="M29" i="4"/>
  <c r="B28" i="1"/>
  <c r="C31" i="4"/>
  <c r="E31" i="4"/>
  <c r="G31" i="4"/>
  <c r="I31" i="4"/>
  <c r="K31" i="4"/>
  <c r="B31" i="2"/>
  <c r="D31" i="2"/>
  <c r="F31" i="2"/>
  <c r="H31" i="2"/>
  <c r="J31" i="2"/>
  <c r="L31" i="2"/>
  <c r="M19" i="4"/>
  <c r="M22" i="4" s="1"/>
  <c r="M31" i="4" s="1"/>
  <c r="B31" i="4"/>
  <c r="D31" i="4"/>
  <c r="F31" i="4"/>
  <c r="H31" i="4"/>
  <c r="J31" i="4"/>
  <c r="L31" i="4"/>
  <c r="C31" i="2"/>
  <c r="E31" i="2"/>
  <c r="G31" i="2"/>
  <c r="I31" i="2"/>
  <c r="K31" i="2"/>
  <c r="K29" i="1" l="1"/>
  <c r="I7" i="1"/>
  <c r="I19" i="1" s="1"/>
  <c r="I21" i="1" s="1"/>
  <c r="H29" i="1"/>
  <c r="J29" i="1"/>
  <c r="D50" i="13"/>
  <c r="F29" i="1"/>
  <c r="L29" i="1"/>
  <c r="G29" i="1"/>
  <c r="E29" i="1"/>
  <c r="I23" i="1"/>
  <c r="I28" i="1" s="1"/>
  <c r="C29" i="1"/>
  <c r="B29" i="1"/>
  <c r="D29" i="1"/>
  <c r="I29" i="1" l="1"/>
</calcChain>
</file>

<file path=xl/sharedStrings.xml><?xml version="1.0" encoding="utf-8"?>
<sst xmlns="http://schemas.openxmlformats.org/spreadsheetml/2006/main" count="379" uniqueCount="137">
  <si>
    <t>CATASTROPHE/DISASTER PREPAREDNESS BUDGET</t>
  </si>
  <si>
    <t>Communications</t>
  </si>
  <si>
    <t>Salaries and wages</t>
  </si>
  <si>
    <t>Payroll taxes and benefits</t>
  </si>
  <si>
    <t>Contract services</t>
  </si>
  <si>
    <t>Education and travel</t>
  </si>
  <si>
    <t>Space costs</t>
  </si>
  <si>
    <t>Utilities</t>
  </si>
  <si>
    <t>Commodities and supplies</t>
  </si>
  <si>
    <t>Insurance</t>
  </si>
  <si>
    <t>Depreciation</t>
  </si>
  <si>
    <t>Leases and rentals</t>
  </si>
  <si>
    <t>Administration</t>
  </si>
  <si>
    <t>Security</t>
  </si>
  <si>
    <t>Human Resources</t>
  </si>
  <si>
    <t>Expense Category</t>
  </si>
  <si>
    <t>Emergency Department</t>
  </si>
  <si>
    <t>Sources of funds:</t>
  </si>
  <si>
    <t>General hospital revenues</t>
  </si>
  <si>
    <t>Grants</t>
  </si>
  <si>
    <t>Other</t>
  </si>
  <si>
    <t>Operating expenses:</t>
  </si>
  <si>
    <t>Capital purchases</t>
  </si>
  <si>
    <t>TOTAL IN OPERATING EXPENSES</t>
  </si>
  <si>
    <t>TOTAL ALL DEPARTMENTS</t>
  </si>
  <si>
    <t>Risk Management</t>
  </si>
  <si>
    <t>TOTAL CASH BUDGET</t>
  </si>
  <si>
    <t>Borrowing</t>
  </si>
  <si>
    <t>TOTAL SOURCES OF FUNDS</t>
  </si>
  <si>
    <t>BUDGET OVER (UNDER) FUNDED</t>
  </si>
  <si>
    <t>Department</t>
  </si>
  <si>
    <t>DEPARTMENTAL PROGRAM</t>
  </si>
  <si>
    <t>TOTAL ALL PROGRAMS</t>
  </si>
  <si>
    <t>Staying Up to Date</t>
  </si>
  <si>
    <t>Pre-arranging EE transportation</t>
  </si>
  <si>
    <t>Emergency Management Coordinator</t>
  </si>
  <si>
    <t>Command Center Space</t>
  </si>
  <si>
    <t>Dept Three</t>
  </si>
  <si>
    <t>TO SUMMARY</t>
  </si>
  <si>
    <t>Structure of this model</t>
  </si>
  <si>
    <t>The departmental worksheet totals each feed a column in the Summary worksheet.   The Summary worksheet brings together the departmental totals for all programs into an overall total at the right.</t>
  </si>
  <si>
    <t>There is a template departmental worksheet you can copy to add departments.  If you add departments, you will need to insert columns on the Summary Worksheet and link the totals from the departmental worksheet to the appropriate column in the Summary worksheet.</t>
  </si>
  <si>
    <t xml:space="preserve">Data entry areas have a blue font.  Calculations are in black font.   This helps for ease of understanding the model. </t>
  </si>
  <si>
    <t>Instructions</t>
  </si>
  <si>
    <t xml:space="preserve">The model already has some values loaded so you get an idea of what the information looks like.  You will need to zero out all those values before you begin to use the model.  We suggest that you save the zeroed out model in case you just need to start over or to use it next year. </t>
  </si>
  <si>
    <t>Be sure that the budgeted expenses and capital are in balance with the funding sources.</t>
  </si>
  <si>
    <t>You will most likely find that the budget for Disaster Preparedness is not very well specified as a "Program" or Programs in the operating budgets of the various departments.  That is OK, just probe the department manager to estimate what part of each operating budget line item goes toward Disaster Preparedness.</t>
  </si>
  <si>
    <t>I/S Business Recovery</t>
  </si>
  <si>
    <t>Training and Drills</t>
  </si>
  <si>
    <t>All depts</t>
  </si>
  <si>
    <t>Cash Burn Worksheet</t>
  </si>
  <si>
    <t>Annual operating expenses</t>
  </si>
  <si>
    <t>Minus Depreciation and amortization</t>
  </si>
  <si>
    <t>Cash annual operating expenses</t>
  </si>
  <si>
    <t>Divided by days in year</t>
  </si>
  <si>
    <t>ONE DAY'S CASH OPERATING EXPENSES</t>
  </si>
  <si>
    <t>One day's cash operating expenses (above)</t>
  </si>
  <si>
    <t>Length of Business Interruption (days)</t>
  </si>
  <si>
    <t>Times number of days cash flow interrupted</t>
  </si>
  <si>
    <t>Extra expenses</t>
  </si>
  <si>
    <t>Increased labor expense</t>
  </si>
  <si>
    <t>Water</t>
  </si>
  <si>
    <t>Food</t>
  </si>
  <si>
    <t>Drugs</t>
  </si>
  <si>
    <t>Supplies</t>
  </si>
  <si>
    <t>Transportation</t>
  </si>
  <si>
    <t>Generator rental</t>
  </si>
  <si>
    <t>Contract cleanup and repair</t>
  </si>
  <si>
    <t xml:space="preserve">Other </t>
  </si>
  <si>
    <t>TOTAL CASH BURN</t>
  </si>
  <si>
    <t>CASH BURN FOR NORMAL EXPENSES</t>
  </si>
  <si>
    <t>CASH BURN FOR EXTRA EXPENSES</t>
  </si>
  <si>
    <t>Page 2</t>
  </si>
  <si>
    <t>Page 3</t>
  </si>
  <si>
    <t>Page 4</t>
  </si>
  <si>
    <t>Page 5</t>
  </si>
  <si>
    <t>Page 6</t>
  </si>
  <si>
    <t>Page 7</t>
  </si>
  <si>
    <t>Insurance proceeds</t>
  </si>
  <si>
    <t>Water Supply</t>
  </si>
  <si>
    <t>Backup Power Supply</t>
  </si>
  <si>
    <t>Fuel Supply for Power</t>
  </si>
  <si>
    <t>Inventories - Preparedness</t>
  </si>
  <si>
    <t>Medical Supplies</t>
  </si>
  <si>
    <t>O/R Supplies</t>
  </si>
  <si>
    <t>Office Supplies</t>
  </si>
  <si>
    <t>Cleaning Supplies</t>
  </si>
  <si>
    <t>Food Supplies</t>
  </si>
  <si>
    <t xml:space="preserve">Bottled Water </t>
  </si>
  <si>
    <t>Facilities, Engineering &amp; BioMed</t>
  </si>
  <si>
    <t>Spare Biomed Inv.</t>
  </si>
  <si>
    <t>Education</t>
  </si>
  <si>
    <t>On-Call Generator</t>
  </si>
  <si>
    <t>Major repair</t>
  </si>
  <si>
    <t>Employee Assistance Pre-Funding</t>
  </si>
  <si>
    <t>Temporary housing - employees, students, residents</t>
  </si>
  <si>
    <t>Graduate Medical Education component</t>
  </si>
  <si>
    <t>Attorneys and accountants</t>
  </si>
  <si>
    <t>Rental space for temporary relocation</t>
  </si>
  <si>
    <t>On-call generator and other contracts</t>
  </si>
  <si>
    <t>Employee advances</t>
  </si>
  <si>
    <t>Child care, elder care, pet care</t>
  </si>
  <si>
    <t>Communications - radios, HAM etc..</t>
  </si>
  <si>
    <t>Information Technology and Systems</t>
  </si>
  <si>
    <t>I/S Ongoing Backup Processes</t>
  </si>
  <si>
    <r>
      <rPr>
        <u/>
        <sz val="11"/>
        <color theme="1"/>
        <rFont val="Calibri"/>
        <family val="2"/>
        <scheme val="minor"/>
      </rPr>
      <t xml:space="preserve">508 Compliance Note - </t>
    </r>
    <r>
      <rPr>
        <sz val="11"/>
        <color theme="1"/>
        <rFont val="Calibri"/>
        <family val="2"/>
        <scheme val="minor"/>
      </rPr>
      <t>On the Summary sheet, columns B through H pulls the numbers from the detailed sheets. Column J through L contain Cash Burn amounts for 10, 30 and 90 days</t>
    </r>
  </si>
  <si>
    <t>Column1</t>
  </si>
  <si>
    <t>Column2</t>
  </si>
  <si>
    <t>Column3</t>
  </si>
  <si>
    <t>Column4</t>
  </si>
  <si>
    <t>Column5</t>
  </si>
  <si>
    <t>Column6</t>
  </si>
  <si>
    <t>Column7</t>
  </si>
  <si>
    <t>Column8</t>
  </si>
  <si>
    <t>Column9</t>
  </si>
  <si>
    <t>Column10</t>
  </si>
  <si>
    <t>Column11</t>
  </si>
  <si>
    <t xml:space="preserve">From Cash Burn Worksheet </t>
  </si>
  <si>
    <t xml:space="preserve"> (Cash Burn from Business Interruption of X Days)</t>
  </si>
  <si>
    <t>From Detailed Worksheets</t>
  </si>
  <si>
    <t xml:space="preserve">COST CENTER </t>
  </si>
  <si>
    <t>Column12</t>
  </si>
  <si>
    <t xml:space="preserve">The model is set up with multiple departmental worksheets where you enter expense and funding data.  Each departmental worksheet has columns for multiple disaster preparedness programs, each with its own expense and funding input data. </t>
  </si>
  <si>
    <t>Simply pick a department, name a program in the appropriate column, and enter the various budget values and funding sources.  In most cases, the funding sources will be general revenues.</t>
  </si>
  <si>
    <t xml:space="preserve">There is also a Cash Burn Worksheet.  Use it to calculate one day's regular operating expenses and then get a range of cash burn from normal operating expenses due to business interruption for 10, 30 and 90 days.  Then estimate the EXTRA EXPENSES you will incur during and after a disaster.  The combined amount is the total CASH BURN from business interruption. </t>
  </si>
  <si>
    <t>Add name here</t>
  </si>
  <si>
    <t>HOSPITAL DISASTER PREPAREDNESS BUDGET MODEL</t>
  </si>
  <si>
    <t>Tool Overview</t>
  </si>
  <si>
    <t>The Disaster Preparedness Budget Model is an Excel-based tool designed to assist healthcare executives in preparing their finances to withstand a large-scale public health emergency.</t>
  </si>
  <si>
    <t>The model estimates the resources needed by healthcare departments (e.g., administration, emergency room, facilities, information and technology) during a disaster. Also, it calculates the amount of cash reserves an executive may need for maintaining operations while awaiting reimbursement from insurance companies or government agencies.</t>
  </si>
  <si>
    <t>Background</t>
  </si>
  <si>
    <t>2. A meeting summary is available upon request by contacting Sherline Lee at sil4@cdc.gov.</t>
  </si>
  <si>
    <t>1. McGlown, K. J., &amp; Robinson, P. (2011). Anticipate, respond, recover: Healthcare leadership and catastrophic events. Chicago, IL: Health Administration Press.</t>
  </si>
  <si>
    <t>The Disaster Preparedness Budget Model was created by Ed Tucker, CPA, Certified Management Consultant, based on his experiences as a hospital Chief Financial Officer during Hurricane Katrina. His model was originally published in Anticipate, respond, recover: Healthcare leadership and catastrophic events (1).</t>
  </si>
  <si>
    <t>Mr. Tucker presented the budget model at the CDC Healthcare Preparedness Activity’s Healthcare Executives and Disasters Stakeholder Meeting (2) on November 5, 2013. After the presentation, Mr. Tucker met with a workgroup of executives who had led their organizations through disasters. Together they reviewed the model and identified improvements. A revised version of the model, based on this review process, is now being made publicly available.</t>
  </si>
  <si>
    <t>Citations</t>
  </si>
  <si>
    <t>Department: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</si>
</sst>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11"/>
      <color rgb="FF0000FF"/>
      <name val="Calibri"/>
      <family val="2"/>
      <scheme val="minor"/>
    </font>
    <font>
      <b/>
      <sz val="14"/>
      <color theme="1"/>
      <name val="Calibri"/>
      <family val="2"/>
      <scheme val="minor"/>
    </font>
    <font>
      <b/>
      <sz val="11"/>
      <color rgb="FF0000FF"/>
      <name val="Calibri"/>
      <family val="2"/>
      <scheme val="minor"/>
    </font>
    <font>
      <b/>
      <sz val="20"/>
      <color theme="1"/>
      <name val="Calibri"/>
      <family val="2"/>
      <scheme val="minor"/>
    </font>
    <font>
      <u/>
      <sz val="11"/>
      <color theme="1"/>
      <name val="Calibri"/>
      <family val="2"/>
      <scheme val="minor"/>
    </font>
    <font>
      <b/>
      <sz val="11"/>
      <color rgb="FF0070C0"/>
      <name val="Calibri"/>
      <family val="2"/>
      <scheme val="minor"/>
    </font>
    <font>
      <sz val="11"/>
      <color rgb="FF0070C0"/>
      <name val="Calibri"/>
      <family val="2"/>
      <scheme val="minor"/>
    </font>
    <font>
      <b/>
      <sz val="14"/>
      <color rgb="FF0070C0"/>
      <name val="Calibri"/>
      <family val="2"/>
      <scheme val="minor"/>
    </font>
    <font>
      <sz val="14"/>
      <color theme="1"/>
      <name val="Calibri"/>
      <family val="2"/>
      <scheme val="minor"/>
    </font>
  </fonts>
  <fills count="9">
    <fill>
      <patternFill patternType="none"/>
    </fill>
    <fill>
      <patternFill patternType="gray125"/>
    </fill>
    <fill>
      <patternFill patternType="solid">
        <fgColor rgb="FFFFFF99"/>
        <bgColor indexed="64"/>
      </patternFill>
    </fill>
    <fill>
      <patternFill patternType="solid">
        <fgColor theme="0" tint="-0.14996795556505021"/>
        <bgColor indexed="64"/>
      </patternFill>
    </fill>
    <fill>
      <patternFill patternType="solid">
        <fgColor theme="2"/>
        <bgColor indexed="64"/>
      </patternFill>
    </fill>
    <fill>
      <patternFill patternType="solid">
        <fgColor theme="0"/>
        <bgColor indexed="64"/>
      </patternFill>
    </fill>
    <fill>
      <patternFill patternType="solid">
        <fgColor theme="4" tint="0.79998168889431442"/>
        <bgColor indexed="65"/>
      </patternFill>
    </fill>
    <fill>
      <patternFill patternType="solid">
        <fgColor theme="4" tint="0.79998168889431442"/>
        <bgColor indexed="64"/>
      </patternFill>
    </fill>
    <fill>
      <patternFill patternType="solid">
        <fgColor theme="6" tint="0.399975585192419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diagonal/>
    </border>
    <border>
      <left style="thin">
        <color auto="1"/>
      </left>
      <right style="thin">
        <color auto="1"/>
      </right>
      <top style="thin">
        <color auto="1"/>
      </top>
      <bottom style="double">
        <color auto="1"/>
      </bottom>
      <diagonal/>
    </border>
    <border>
      <left style="thin">
        <color indexed="64"/>
      </left>
      <right/>
      <top/>
      <bottom/>
      <diagonal/>
    </border>
    <border>
      <left/>
      <right style="thin">
        <color indexed="64"/>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15" applyNumberFormat="0" applyFill="0" applyAlignment="0" applyProtection="0"/>
    <xf numFmtId="0" fontId="1" fillId="6" borderId="0" applyNumberFormat="0" applyBorder="0" applyAlignment="0" applyProtection="0"/>
  </cellStyleXfs>
  <cellXfs count="96">
    <xf numFmtId="0" fontId="0" fillId="0" borderId="0" xfId="0"/>
    <xf numFmtId="0" fontId="2" fillId="0" borderId="0" xfId="0" applyFont="1"/>
    <xf numFmtId="0" fontId="0" fillId="0" borderId="0" xfId="0" applyAlignment="1">
      <alignment wrapText="1"/>
    </xf>
    <xf numFmtId="0" fontId="2" fillId="0" borderId="1" xfId="0" applyFont="1" applyBorder="1" applyAlignment="1">
      <alignment horizontal="center" wrapText="1"/>
    </xf>
    <xf numFmtId="0" fontId="2" fillId="0" borderId="1" xfId="0" applyFont="1" applyBorder="1" applyAlignment="1">
      <alignment horizontal="center"/>
    </xf>
    <xf numFmtId="0" fontId="0" fillId="0" borderId="0" xfId="0" applyAlignment="1">
      <alignment horizontal="left" indent="1"/>
    </xf>
    <xf numFmtId="0" fontId="2" fillId="0" borderId="0" xfId="0" applyFont="1" applyAlignment="1">
      <alignment horizontal="right" indent="1"/>
    </xf>
    <xf numFmtId="0" fontId="2" fillId="0" borderId="0" xfId="0" applyFont="1" applyFill="1" applyBorder="1" applyAlignment="1">
      <alignment horizontal="left" indent="1"/>
    </xf>
    <xf numFmtId="0" fontId="2" fillId="0" borderId="0" xfId="0" applyFont="1" applyFill="1" applyBorder="1" applyAlignment="1">
      <alignment horizontal="right" indent="1"/>
    </xf>
    <xf numFmtId="164" fontId="2" fillId="0" borderId="1" xfId="2" applyNumberFormat="1" applyFont="1" applyBorder="1"/>
    <xf numFmtId="164" fontId="4" fillId="0" borderId="0" xfId="2" applyNumberFormat="1" applyFont="1"/>
    <xf numFmtId="164" fontId="2" fillId="0" borderId="0" xfId="2" applyNumberFormat="1" applyFont="1"/>
    <xf numFmtId="164" fontId="0" fillId="0" borderId="0" xfId="2" applyNumberFormat="1" applyFont="1"/>
    <xf numFmtId="164" fontId="2" fillId="0" borderId="2" xfId="2" applyNumberFormat="1" applyFont="1" applyBorder="1"/>
    <xf numFmtId="164" fontId="2" fillId="0" borderId="3" xfId="2" applyNumberFormat="1" applyFont="1" applyBorder="1"/>
    <xf numFmtId="164" fontId="2" fillId="0" borderId="4" xfId="2" applyNumberFormat="1" applyFont="1" applyBorder="1"/>
    <xf numFmtId="164" fontId="0" fillId="0" borderId="1" xfId="0" applyNumberFormat="1" applyBorder="1"/>
    <xf numFmtId="164" fontId="2" fillId="0" borderId="2" xfId="0" applyNumberFormat="1" applyFont="1" applyBorder="1"/>
    <xf numFmtId="164" fontId="2" fillId="0" borderId="3" xfId="0" applyNumberFormat="1" applyFont="1" applyBorder="1"/>
    <xf numFmtId="164" fontId="2" fillId="0" borderId="4" xfId="0" applyNumberFormat="1" applyFont="1" applyBorder="1"/>
    <xf numFmtId="0" fontId="5" fillId="0" borderId="0" xfId="0" applyFont="1"/>
    <xf numFmtId="0" fontId="0" fillId="0" borderId="0" xfId="0" applyAlignment="1">
      <alignment horizontal="right"/>
    </xf>
    <xf numFmtId="164" fontId="3" fillId="0" borderId="0" xfId="2" applyNumberFormat="1" applyFont="1"/>
    <xf numFmtId="0" fontId="2" fillId="0" borderId="1" xfId="0" applyNumberFormat="1" applyFont="1" applyBorder="1" applyAlignment="1">
      <alignment horizontal="center" wrapText="1"/>
    </xf>
    <xf numFmtId="0" fontId="7" fillId="0" borderId="0" xfId="0" applyFont="1"/>
    <xf numFmtId="164" fontId="4" fillId="2" borderId="1" xfId="2" applyNumberFormat="1" applyFont="1" applyFill="1" applyBorder="1"/>
    <xf numFmtId="165" fontId="4" fillId="0" borderId="1" xfId="1" applyNumberFormat="1" applyFont="1" applyBorder="1"/>
    <xf numFmtId="0" fontId="2" fillId="0" borderId="0" xfId="0" applyFont="1" applyBorder="1" applyAlignment="1">
      <alignment horizontal="center"/>
    </xf>
    <xf numFmtId="0" fontId="2" fillId="0" borderId="0" xfId="0" applyFont="1" applyAlignment="1">
      <alignment horizontal="right"/>
    </xf>
    <xf numFmtId="165" fontId="0" fillId="0" borderId="1" xfId="1" applyNumberFormat="1" applyFont="1" applyBorder="1"/>
    <xf numFmtId="0" fontId="0" fillId="0" borderId="1" xfId="0" applyBorder="1" applyAlignment="1">
      <alignment horizontal="center"/>
    </xf>
    <xf numFmtId="0" fontId="6" fillId="2" borderId="1" xfId="0" applyFont="1" applyFill="1" applyBorder="1" applyAlignment="1">
      <alignment horizontal="center"/>
    </xf>
    <xf numFmtId="0" fontId="0" fillId="3" borderId="0" xfId="0" applyFill="1"/>
    <xf numFmtId="164" fontId="3" fillId="0" borderId="0" xfId="2" applyNumberFormat="1" applyFont="1" applyBorder="1"/>
    <xf numFmtId="164" fontId="2" fillId="0" borderId="0" xfId="2" applyNumberFormat="1" applyFont="1" applyBorder="1"/>
    <xf numFmtId="0" fontId="0" fillId="0" borderId="0" xfId="0" applyBorder="1"/>
    <xf numFmtId="164" fontId="2" fillId="0" borderId="0" xfId="0" applyNumberFormat="1" applyFont="1" applyBorder="1"/>
    <xf numFmtId="164" fontId="0" fillId="0" borderId="0" xfId="2" applyNumberFormat="1" applyFont="1" applyBorder="1"/>
    <xf numFmtId="164" fontId="2" fillId="0" borderId="12" xfId="2" applyNumberFormat="1" applyFont="1" applyBorder="1"/>
    <xf numFmtId="164" fontId="2" fillId="0" borderId="13" xfId="2" applyNumberFormat="1" applyFont="1" applyBorder="1"/>
    <xf numFmtId="164" fontId="2" fillId="0" borderId="14" xfId="2" applyNumberFormat="1" applyFont="1" applyBorder="1"/>
    <xf numFmtId="0" fontId="0" fillId="0" borderId="5" xfId="0" applyBorder="1" applyAlignment="1">
      <alignment horizontal="center"/>
    </xf>
    <xf numFmtId="0" fontId="2" fillId="0" borderId="15" xfId="3" applyAlignment="1">
      <alignment horizontal="right" indent="1"/>
    </xf>
    <xf numFmtId="164" fontId="2" fillId="0" borderId="15" xfId="3" applyNumberFormat="1"/>
    <xf numFmtId="164" fontId="2" fillId="0" borderId="15" xfId="3" applyNumberFormat="1" applyFill="1"/>
    <xf numFmtId="0" fontId="2" fillId="0" borderId="15" xfId="3" applyFill="1" applyAlignment="1">
      <alignment horizontal="right" indent="1"/>
    </xf>
    <xf numFmtId="0" fontId="2" fillId="0" borderId="15" xfId="3" applyFill="1" applyAlignment="1">
      <alignment horizontal="left" indent="1"/>
    </xf>
    <xf numFmtId="0" fontId="2" fillId="4" borderId="19" xfId="0" applyFont="1" applyFill="1" applyBorder="1" applyAlignment="1"/>
    <xf numFmtId="0" fontId="2" fillId="4" borderId="20" xfId="0" applyFont="1" applyFill="1" applyBorder="1" applyAlignment="1"/>
    <xf numFmtId="0" fontId="2" fillId="4" borderId="21" xfId="0" applyFont="1" applyFill="1" applyBorder="1" applyAlignment="1"/>
    <xf numFmtId="0" fontId="2" fillId="4" borderId="19" xfId="0" applyFont="1" applyFill="1" applyBorder="1" applyAlignment="1">
      <alignment horizontal="left"/>
    </xf>
    <xf numFmtId="0" fontId="2" fillId="4" borderId="20" xfId="0" applyFont="1" applyFill="1" applyBorder="1" applyAlignment="1">
      <alignment horizontal="left"/>
    </xf>
    <xf numFmtId="0" fontId="2" fillId="4" borderId="10" xfId="0" applyFont="1" applyFill="1" applyBorder="1" applyAlignment="1">
      <alignment horizontal="left"/>
    </xf>
    <xf numFmtId="0" fontId="2" fillId="4" borderId="11" xfId="0" applyFont="1" applyFill="1" applyBorder="1" applyAlignment="1">
      <alignment horizontal="left"/>
    </xf>
    <xf numFmtId="0" fontId="2" fillId="4" borderId="9" xfId="0" applyFont="1" applyFill="1" applyBorder="1" applyAlignment="1">
      <alignment horizontal="left"/>
    </xf>
    <xf numFmtId="0" fontId="2" fillId="5" borderId="9" xfId="0" applyFont="1" applyFill="1" applyBorder="1" applyAlignment="1">
      <alignment horizontal="left"/>
    </xf>
    <xf numFmtId="0" fontId="2" fillId="5" borderId="10" xfId="0" applyFont="1" applyFill="1" applyBorder="1" applyAlignment="1">
      <alignment horizontal="left"/>
    </xf>
    <xf numFmtId="0" fontId="2" fillId="5" borderId="11" xfId="0" applyFont="1" applyFill="1" applyBorder="1" applyAlignment="1">
      <alignment horizontal="left"/>
    </xf>
    <xf numFmtId="0" fontId="6" fillId="0" borderId="0" xfId="0" applyFont="1"/>
    <xf numFmtId="0" fontId="0" fillId="5" borderId="22" xfId="0" applyFill="1" applyBorder="1" applyAlignment="1">
      <alignment vertical="center" wrapText="1"/>
    </xf>
    <xf numFmtId="0" fontId="0" fillId="5" borderId="5" xfId="0" applyFill="1" applyBorder="1" applyAlignment="1">
      <alignment vertical="center"/>
    </xf>
    <xf numFmtId="0" fontId="5" fillId="6" borderId="0" xfId="4" applyFont="1" applyAlignment="1">
      <alignment vertical="center"/>
    </xf>
    <xf numFmtId="0" fontId="5" fillId="7" borderId="9" xfId="0" applyFont="1" applyFill="1" applyBorder="1"/>
    <xf numFmtId="0" fontId="0" fillId="7" borderId="11" xfId="0" applyFill="1" applyBorder="1"/>
    <xf numFmtId="0" fontId="0" fillId="0" borderId="24" xfId="0" applyBorder="1"/>
    <xf numFmtId="0" fontId="0" fillId="0" borderId="25" xfId="0" applyBorder="1"/>
    <xf numFmtId="0" fontId="0" fillId="0" borderId="24" xfId="0" applyBorder="1" applyAlignment="1">
      <alignment horizontal="center" vertical="top"/>
    </xf>
    <xf numFmtId="0" fontId="0" fillId="0" borderId="25" xfId="0" applyBorder="1" applyAlignment="1">
      <alignment wrapText="1"/>
    </xf>
    <xf numFmtId="0" fontId="0" fillId="0" borderId="24" xfId="0" applyBorder="1" applyAlignment="1">
      <alignment horizontal="center"/>
    </xf>
    <xf numFmtId="0" fontId="0" fillId="0" borderId="19" xfId="0" applyBorder="1" applyAlignment="1">
      <alignment horizontal="center" vertical="top"/>
    </xf>
    <xf numFmtId="0" fontId="0" fillId="0" borderId="21" xfId="0" applyBorder="1" applyAlignment="1">
      <alignment wrapText="1"/>
    </xf>
    <xf numFmtId="0" fontId="9" fillId="0" borderId="24" xfId="0" applyFont="1" applyBorder="1"/>
    <xf numFmtId="0" fontId="9" fillId="0" borderId="24" xfId="0" applyFont="1" applyBorder="1" applyAlignment="1">
      <alignment horizontal="left" vertical="top"/>
    </xf>
    <xf numFmtId="0" fontId="2" fillId="7" borderId="9" xfId="0" applyFont="1" applyFill="1" applyBorder="1" applyAlignment="1">
      <alignment horizontal="center"/>
    </xf>
    <xf numFmtId="0" fontId="2" fillId="7" borderId="10" xfId="0" applyFont="1" applyFill="1" applyBorder="1" applyAlignment="1">
      <alignment horizontal="center"/>
    </xf>
    <xf numFmtId="0" fontId="2" fillId="7" borderId="11" xfId="0" applyFont="1" applyFill="1" applyBorder="1" applyAlignment="1">
      <alignment horizontal="center"/>
    </xf>
    <xf numFmtId="0" fontId="2" fillId="7" borderId="9" xfId="0" applyFont="1" applyFill="1" applyBorder="1" applyAlignment="1">
      <alignment horizontal="center" wrapText="1"/>
    </xf>
    <xf numFmtId="0" fontId="2" fillId="7" borderId="0" xfId="0" applyFont="1" applyFill="1" applyBorder="1" applyAlignment="1">
      <alignment horizontal="center"/>
    </xf>
    <xf numFmtId="0" fontId="2" fillId="7" borderId="11" xfId="0" applyFont="1" applyFill="1" applyBorder="1" applyAlignment="1">
      <alignment horizontal="center" wrapText="1"/>
    </xf>
    <xf numFmtId="0" fontId="2" fillId="8" borderId="9" xfId="0" applyFont="1" applyFill="1" applyBorder="1" applyAlignment="1">
      <alignment horizontal="center" wrapText="1"/>
    </xf>
    <xf numFmtId="0" fontId="6" fillId="7" borderId="7" xfId="0" applyFont="1" applyFill="1" applyBorder="1" applyAlignment="1"/>
    <xf numFmtId="0" fontId="6" fillId="7" borderId="8" xfId="0" applyFont="1" applyFill="1" applyBorder="1" applyAlignment="1"/>
    <xf numFmtId="0" fontId="9" fillId="7" borderId="6" xfId="0" applyFont="1" applyFill="1" applyBorder="1" applyAlignment="1"/>
    <xf numFmtId="0" fontId="9" fillId="7" borderId="7" xfId="0" applyFont="1" applyFill="1" applyBorder="1" applyAlignment="1"/>
    <xf numFmtId="0" fontId="9" fillId="7" borderId="8" xfId="0" applyFont="1" applyFill="1" applyBorder="1" applyAlignment="1"/>
    <xf numFmtId="0" fontId="9" fillId="7" borderId="6" xfId="0" applyFont="1" applyFill="1" applyBorder="1" applyAlignment="1">
      <alignment horizontal="left"/>
    </xf>
    <xf numFmtId="0" fontId="9" fillId="7" borderId="7" xfId="0" applyFont="1" applyFill="1" applyBorder="1" applyAlignment="1">
      <alignment horizontal="left"/>
    </xf>
    <xf numFmtId="0" fontId="9" fillId="7" borderId="8" xfId="0" applyFont="1" applyFill="1" applyBorder="1" applyAlignment="1">
      <alignment horizontal="left"/>
    </xf>
    <xf numFmtId="0" fontId="9" fillId="7" borderId="16" xfId="0" applyFont="1" applyFill="1" applyBorder="1" applyAlignment="1">
      <alignment horizontal="left"/>
    </xf>
    <xf numFmtId="0" fontId="10" fillId="7" borderId="17" xfId="0" applyFont="1" applyFill="1" applyBorder="1" applyAlignment="1"/>
    <xf numFmtId="0" fontId="10" fillId="7" borderId="18" xfId="0" applyFont="1" applyFill="1" applyBorder="1" applyAlignment="1"/>
    <xf numFmtId="0" fontId="10" fillId="7" borderId="7" xfId="0" applyFont="1" applyFill="1" applyBorder="1" applyAlignment="1"/>
    <xf numFmtId="0" fontId="10" fillId="7" borderId="8" xfId="0" applyFont="1" applyFill="1" applyBorder="1" applyAlignment="1"/>
    <xf numFmtId="0" fontId="11" fillId="5" borderId="23" xfId="0" applyFont="1" applyFill="1" applyBorder="1" applyAlignment="1">
      <alignment vertical="center"/>
    </xf>
    <xf numFmtId="0" fontId="12" fillId="5" borderId="22" xfId="0" applyFont="1" applyFill="1" applyBorder="1" applyAlignment="1">
      <alignment vertical="center" wrapText="1"/>
    </xf>
    <xf numFmtId="0" fontId="12" fillId="5" borderId="5" xfId="0" applyFont="1" applyFill="1" applyBorder="1" applyAlignment="1">
      <alignment vertical="center" wrapText="1"/>
    </xf>
  </cellXfs>
  <cellStyles count="5">
    <cellStyle name="20% - Accent1" xfId="4" builtinId="30"/>
    <cellStyle name="Comma" xfId="1" builtinId="3"/>
    <cellStyle name="Currency" xfId="2" builtinId="4"/>
    <cellStyle name="Normal" xfId="0" builtinId="0"/>
    <cellStyle name="Total" xfId="3" builtinId="25"/>
  </cellStyles>
  <dxfs count="0"/>
  <tableStyles count="0" defaultTableStyle="TableStyleMedium9" defaultPivotStyle="PivotStyleLight16"/>
  <colors>
    <mruColors>
      <color rgb="FF0000FF"/>
      <color rgb="FFFFFF99"/>
      <color rgb="FF66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id="2" name="Table2" displayName="Table2" ref="A1:L29" totalsRowShown="0">
  <autoFilter ref="A1:L29"/>
  <tableColumns count="12">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s>
  <tableStyleInfo name="TableStyleLight8" showFirstColumn="0" showLastColumn="0" showRowStripes="1" showColumnStripes="0"/>
  <extLst>
    <ext xmlns:x14="http://schemas.microsoft.com/office/spreadsheetml/2009/9/main" uri="{504A1905-F514-4f6f-8877-14C23A59335A}">
      <x14:table altText="This worksheet summarizes data from the entire workbook." altTextSummary="In this summary table, the first eight columns are populated from the detailed worksheets, column 9 shows the total from all departments, and the remaining three columns show cash burn amounts for 10, 30, and 90 day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tabSelected="1" zoomScale="75" zoomScaleNormal="75" workbookViewId="0">
      <selection activeCell="A17" sqref="A17"/>
    </sheetView>
  </sheetViews>
  <sheetFormatPr defaultRowHeight="15" x14ac:dyDescent="0.25"/>
  <cols>
    <col min="1" max="1" width="96.140625" customWidth="1"/>
  </cols>
  <sheetData>
    <row r="1" spans="1:1" ht="53.1" customHeight="1" x14ac:dyDescent="0.25">
      <c r="A1" s="61" t="s">
        <v>126</v>
      </c>
    </row>
    <row r="2" spans="1:1" ht="38.1" customHeight="1" thickBot="1" x14ac:dyDescent="0.3">
      <c r="A2" s="93" t="s">
        <v>127</v>
      </c>
    </row>
    <row r="3" spans="1:1" ht="59.45" customHeight="1" thickTop="1" x14ac:dyDescent="0.25">
      <c r="A3" s="94" t="s">
        <v>128</v>
      </c>
    </row>
    <row r="4" spans="1:1" ht="100.5" customHeight="1" x14ac:dyDescent="0.25">
      <c r="A4" s="95" t="s">
        <v>129</v>
      </c>
    </row>
    <row r="5" spans="1:1" s="58" customFormat="1" ht="47.45" customHeight="1" thickBot="1" x14ac:dyDescent="0.3">
      <c r="A5" s="93" t="s">
        <v>130</v>
      </c>
    </row>
    <row r="6" spans="1:1" s="2" customFormat="1" ht="80.45" customHeight="1" thickTop="1" x14ac:dyDescent="0.25">
      <c r="A6" s="94" t="s">
        <v>133</v>
      </c>
    </row>
    <row r="7" spans="1:1" s="2" customFormat="1" ht="120.75" customHeight="1" x14ac:dyDescent="0.25">
      <c r="A7" s="95" t="s">
        <v>134</v>
      </c>
    </row>
    <row r="8" spans="1:1" ht="57.95" customHeight="1" thickBot="1" x14ac:dyDescent="0.3">
      <c r="A8" s="93" t="s">
        <v>135</v>
      </c>
    </row>
    <row r="9" spans="1:1" ht="43.5" customHeight="1" thickTop="1" x14ac:dyDescent="0.25">
      <c r="A9" s="59" t="s">
        <v>132</v>
      </c>
    </row>
    <row r="10" spans="1:1" ht="29.1" customHeight="1" x14ac:dyDescent="0.35">
      <c r="A10" s="60" t="s">
        <v>131</v>
      </c>
    </row>
  </sheetData>
  <pageMargins left="0.7" right="0.7" top="0.75" bottom="0.75" header="0.3" footer="0.3"/>
  <pageSetup orientation="portrait"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workbookViewId="0">
      <selection activeCell="A36" sqref="A36"/>
    </sheetView>
  </sheetViews>
  <sheetFormatPr defaultRowHeight="15" x14ac:dyDescent="0.25"/>
  <cols>
    <col min="1" max="1" width="40.85546875" customWidth="1"/>
    <col min="2" max="2" width="13.28515625" customWidth="1"/>
    <col min="3" max="3" width="11.140625" customWidth="1"/>
    <col min="13" max="13" width="13" customWidth="1"/>
  </cols>
  <sheetData>
    <row r="1" spans="1:13" ht="19.5" thickBot="1" x14ac:dyDescent="0.35">
      <c r="A1" s="20" t="s">
        <v>0</v>
      </c>
    </row>
    <row r="2" spans="1:13" ht="15.75" thickBot="1" x14ac:dyDescent="0.3">
      <c r="A2" s="21" t="s">
        <v>30</v>
      </c>
      <c r="B2" s="82" t="s">
        <v>37</v>
      </c>
      <c r="C2" s="91"/>
      <c r="D2" s="91"/>
      <c r="E2" s="92"/>
    </row>
    <row r="3" spans="1:13" ht="15" customHeight="1" x14ac:dyDescent="0.35">
      <c r="B3" s="50" t="s">
        <v>31</v>
      </c>
      <c r="C3" s="51"/>
      <c r="D3" s="51"/>
      <c r="E3" s="51"/>
      <c r="F3" s="52"/>
      <c r="G3" s="52"/>
      <c r="H3" s="52"/>
      <c r="I3" s="52"/>
      <c r="J3" s="52"/>
      <c r="K3" s="52"/>
      <c r="L3" s="53"/>
    </row>
    <row r="4" spans="1:13" ht="29.1" x14ac:dyDescent="0.35">
      <c r="A4" s="4" t="s">
        <v>15</v>
      </c>
      <c r="B4" s="3"/>
      <c r="C4" s="3"/>
      <c r="D4" s="3"/>
      <c r="E4" s="3"/>
      <c r="F4" s="3"/>
      <c r="G4" s="3"/>
      <c r="H4" s="3"/>
      <c r="I4" s="3"/>
      <c r="J4" s="3"/>
      <c r="K4" s="3"/>
      <c r="L4" s="3"/>
      <c r="M4" s="3" t="s">
        <v>32</v>
      </c>
    </row>
    <row r="6" spans="1:13" x14ac:dyDescent="0.25">
      <c r="A6" s="1" t="s">
        <v>21</v>
      </c>
      <c r="B6" s="10"/>
      <c r="C6" s="10"/>
      <c r="D6" s="10"/>
      <c r="E6" s="10"/>
      <c r="F6" s="10"/>
      <c r="G6" s="10"/>
      <c r="H6" s="10"/>
      <c r="I6" s="10"/>
      <c r="J6" s="10"/>
      <c r="K6" s="10"/>
      <c r="L6" s="10"/>
      <c r="M6" s="11"/>
    </row>
    <row r="7" spans="1:13" x14ac:dyDescent="0.25">
      <c r="A7" s="5" t="s">
        <v>2</v>
      </c>
      <c r="B7" s="10">
        <v>0</v>
      </c>
      <c r="C7" s="10">
        <v>0</v>
      </c>
      <c r="D7" s="10">
        <v>0</v>
      </c>
      <c r="E7" s="10">
        <v>0</v>
      </c>
      <c r="F7" s="10">
        <v>0</v>
      </c>
      <c r="G7" s="10">
        <v>0</v>
      </c>
      <c r="H7" s="10">
        <v>0</v>
      </c>
      <c r="I7" s="10">
        <v>0</v>
      </c>
      <c r="J7" s="10">
        <v>0</v>
      </c>
      <c r="K7" s="10">
        <v>0</v>
      </c>
      <c r="L7" s="10">
        <v>0</v>
      </c>
      <c r="M7" s="11">
        <f t="shared" ref="M7:M18" si="0">SUM(B7:L7)</f>
        <v>0</v>
      </c>
    </row>
    <row r="8" spans="1:13" x14ac:dyDescent="0.25">
      <c r="A8" s="5" t="s">
        <v>3</v>
      </c>
      <c r="B8" s="10">
        <v>0</v>
      </c>
      <c r="C8" s="10">
        <v>0</v>
      </c>
      <c r="D8" s="10">
        <v>0</v>
      </c>
      <c r="E8" s="10">
        <v>0</v>
      </c>
      <c r="F8" s="10">
        <v>0</v>
      </c>
      <c r="G8" s="10">
        <v>0</v>
      </c>
      <c r="H8" s="10">
        <v>0</v>
      </c>
      <c r="I8" s="10">
        <v>0</v>
      </c>
      <c r="J8" s="10">
        <v>0</v>
      </c>
      <c r="K8" s="10">
        <v>0</v>
      </c>
      <c r="L8" s="10">
        <v>0</v>
      </c>
      <c r="M8" s="11">
        <f t="shared" si="0"/>
        <v>0</v>
      </c>
    </row>
    <row r="9" spans="1:13" x14ac:dyDescent="0.25">
      <c r="A9" s="5" t="s">
        <v>4</v>
      </c>
      <c r="B9" s="10">
        <v>0</v>
      </c>
      <c r="C9" s="10">
        <v>0</v>
      </c>
      <c r="D9" s="10">
        <v>0</v>
      </c>
      <c r="E9" s="10">
        <v>0</v>
      </c>
      <c r="F9" s="10">
        <v>0</v>
      </c>
      <c r="G9" s="10">
        <v>0</v>
      </c>
      <c r="H9" s="10">
        <v>0</v>
      </c>
      <c r="I9" s="10">
        <v>0</v>
      </c>
      <c r="J9" s="10">
        <v>0</v>
      </c>
      <c r="K9" s="10">
        <v>0</v>
      </c>
      <c r="L9" s="10">
        <v>0</v>
      </c>
      <c r="M9" s="11">
        <f t="shared" si="0"/>
        <v>0</v>
      </c>
    </row>
    <row r="10" spans="1:13" x14ac:dyDescent="0.25">
      <c r="A10" s="5" t="s">
        <v>5</v>
      </c>
      <c r="B10" s="10">
        <v>0</v>
      </c>
      <c r="C10" s="10">
        <v>0</v>
      </c>
      <c r="D10" s="10">
        <v>0</v>
      </c>
      <c r="E10" s="10">
        <v>0</v>
      </c>
      <c r="F10" s="10">
        <v>0</v>
      </c>
      <c r="G10" s="10">
        <v>0</v>
      </c>
      <c r="H10" s="10">
        <v>0</v>
      </c>
      <c r="I10" s="10">
        <v>0</v>
      </c>
      <c r="J10" s="10">
        <v>0</v>
      </c>
      <c r="K10" s="10">
        <v>0</v>
      </c>
      <c r="L10" s="10">
        <v>0</v>
      </c>
      <c r="M10" s="11">
        <f t="shared" si="0"/>
        <v>0</v>
      </c>
    </row>
    <row r="11" spans="1:13" x14ac:dyDescent="0.25">
      <c r="A11" s="5" t="s">
        <v>6</v>
      </c>
      <c r="B11" s="10">
        <v>0</v>
      </c>
      <c r="C11" s="10">
        <v>0</v>
      </c>
      <c r="D11" s="10">
        <v>0</v>
      </c>
      <c r="E11" s="10">
        <v>0</v>
      </c>
      <c r="F11" s="10">
        <v>0</v>
      </c>
      <c r="G11" s="10">
        <v>0</v>
      </c>
      <c r="H11" s="10">
        <v>0</v>
      </c>
      <c r="I11" s="10">
        <v>0</v>
      </c>
      <c r="J11" s="10">
        <v>0</v>
      </c>
      <c r="K11" s="10">
        <v>0</v>
      </c>
      <c r="L11" s="10">
        <v>0</v>
      </c>
      <c r="M11" s="11">
        <f t="shared" si="0"/>
        <v>0</v>
      </c>
    </row>
    <row r="12" spans="1:13" x14ac:dyDescent="0.25">
      <c r="A12" s="5" t="s">
        <v>7</v>
      </c>
      <c r="B12" s="10">
        <v>0</v>
      </c>
      <c r="C12" s="10">
        <v>0</v>
      </c>
      <c r="D12" s="10">
        <v>0</v>
      </c>
      <c r="E12" s="10">
        <v>0</v>
      </c>
      <c r="F12" s="10">
        <v>0</v>
      </c>
      <c r="G12" s="10">
        <v>0</v>
      </c>
      <c r="H12" s="10">
        <v>0</v>
      </c>
      <c r="I12" s="10">
        <v>0</v>
      </c>
      <c r="J12" s="10">
        <v>0</v>
      </c>
      <c r="K12" s="10">
        <v>0</v>
      </c>
      <c r="L12" s="10">
        <v>0</v>
      </c>
      <c r="M12" s="11">
        <f t="shared" si="0"/>
        <v>0</v>
      </c>
    </row>
    <row r="13" spans="1:13" x14ac:dyDescent="0.25">
      <c r="A13" s="5" t="s">
        <v>1</v>
      </c>
      <c r="B13" s="10">
        <v>0</v>
      </c>
      <c r="C13" s="10">
        <v>0</v>
      </c>
      <c r="D13" s="10">
        <v>0</v>
      </c>
      <c r="E13" s="10">
        <v>0</v>
      </c>
      <c r="F13" s="10">
        <v>0</v>
      </c>
      <c r="G13" s="10">
        <v>0</v>
      </c>
      <c r="H13" s="10">
        <v>0</v>
      </c>
      <c r="I13" s="10">
        <v>0</v>
      </c>
      <c r="J13" s="10">
        <v>0</v>
      </c>
      <c r="K13" s="10">
        <v>0</v>
      </c>
      <c r="L13" s="10">
        <v>0</v>
      </c>
      <c r="M13" s="11">
        <f t="shared" si="0"/>
        <v>0</v>
      </c>
    </row>
    <row r="14" spans="1:13" x14ac:dyDescent="0.25">
      <c r="A14" s="5" t="s">
        <v>8</v>
      </c>
      <c r="B14" s="10">
        <v>0</v>
      </c>
      <c r="C14" s="10">
        <v>0</v>
      </c>
      <c r="D14" s="10">
        <v>0</v>
      </c>
      <c r="E14" s="10">
        <v>0</v>
      </c>
      <c r="F14" s="10">
        <v>0</v>
      </c>
      <c r="G14" s="10">
        <v>0</v>
      </c>
      <c r="H14" s="10">
        <v>0</v>
      </c>
      <c r="I14" s="10">
        <v>0</v>
      </c>
      <c r="J14" s="10">
        <v>0</v>
      </c>
      <c r="K14" s="10">
        <v>0</v>
      </c>
      <c r="L14" s="10">
        <v>0</v>
      </c>
      <c r="M14" s="11">
        <f t="shared" si="0"/>
        <v>0</v>
      </c>
    </row>
    <row r="15" spans="1:13" x14ac:dyDescent="0.25">
      <c r="A15" s="5" t="s">
        <v>9</v>
      </c>
      <c r="B15" s="10">
        <v>0</v>
      </c>
      <c r="C15" s="10">
        <v>0</v>
      </c>
      <c r="D15" s="10">
        <v>0</v>
      </c>
      <c r="E15" s="10">
        <v>0</v>
      </c>
      <c r="F15" s="10">
        <v>0</v>
      </c>
      <c r="G15" s="10">
        <v>0</v>
      </c>
      <c r="H15" s="10">
        <v>0</v>
      </c>
      <c r="I15" s="10">
        <v>0</v>
      </c>
      <c r="J15" s="10">
        <v>0</v>
      </c>
      <c r="K15" s="10">
        <v>0</v>
      </c>
      <c r="L15" s="10">
        <v>0</v>
      </c>
      <c r="M15" s="11">
        <f t="shared" si="0"/>
        <v>0</v>
      </c>
    </row>
    <row r="16" spans="1:13" x14ac:dyDescent="0.25">
      <c r="A16" s="5" t="s">
        <v>11</v>
      </c>
      <c r="B16" s="10">
        <v>0</v>
      </c>
      <c r="C16" s="10">
        <v>0</v>
      </c>
      <c r="D16" s="10">
        <v>0</v>
      </c>
      <c r="E16" s="10">
        <v>0</v>
      </c>
      <c r="F16" s="10">
        <v>0</v>
      </c>
      <c r="G16" s="10">
        <v>0</v>
      </c>
      <c r="H16" s="10">
        <v>0</v>
      </c>
      <c r="I16" s="10">
        <v>0</v>
      </c>
      <c r="J16" s="10">
        <v>0</v>
      </c>
      <c r="K16" s="10">
        <v>0</v>
      </c>
      <c r="L16" s="10">
        <v>0</v>
      </c>
      <c r="M16" s="11">
        <f t="shared" si="0"/>
        <v>0</v>
      </c>
    </row>
    <row r="17" spans="1:13" x14ac:dyDescent="0.25">
      <c r="A17" s="5" t="s">
        <v>10</v>
      </c>
      <c r="B17" s="10">
        <v>0</v>
      </c>
      <c r="C17" s="10">
        <v>0</v>
      </c>
      <c r="D17" s="10">
        <v>0</v>
      </c>
      <c r="E17" s="10">
        <v>0</v>
      </c>
      <c r="F17" s="10">
        <v>0</v>
      </c>
      <c r="G17" s="10">
        <v>0</v>
      </c>
      <c r="H17" s="10">
        <v>0</v>
      </c>
      <c r="I17" s="10">
        <v>0</v>
      </c>
      <c r="J17" s="10">
        <v>0</v>
      </c>
      <c r="K17" s="10">
        <v>0</v>
      </c>
      <c r="L17" s="10">
        <v>0</v>
      </c>
      <c r="M17" s="11">
        <f t="shared" si="0"/>
        <v>0</v>
      </c>
    </row>
    <row r="18" spans="1:13" x14ac:dyDescent="0.25">
      <c r="A18" s="5" t="s">
        <v>20</v>
      </c>
      <c r="B18" s="10">
        <v>0</v>
      </c>
      <c r="C18" s="10">
        <v>0</v>
      </c>
      <c r="D18" s="10">
        <v>0</v>
      </c>
      <c r="E18" s="10">
        <v>0</v>
      </c>
      <c r="F18" s="10">
        <v>0</v>
      </c>
      <c r="G18" s="10">
        <v>0</v>
      </c>
      <c r="H18" s="10">
        <v>0</v>
      </c>
      <c r="I18" s="10">
        <v>0</v>
      </c>
      <c r="J18" s="10">
        <v>0</v>
      </c>
      <c r="K18" s="10">
        <v>0</v>
      </c>
      <c r="L18" s="10">
        <v>0</v>
      </c>
      <c r="M18" s="11">
        <f t="shared" si="0"/>
        <v>0</v>
      </c>
    </row>
    <row r="19" spans="1:13" x14ac:dyDescent="0.25">
      <c r="A19" s="6" t="s">
        <v>23</v>
      </c>
      <c r="B19" s="9">
        <f>SUM(B6:B18)</f>
        <v>0</v>
      </c>
      <c r="C19" s="9">
        <f t="shared" ref="C19:M19" si="1">SUM(C6:C18)</f>
        <v>0</v>
      </c>
      <c r="D19" s="9">
        <f t="shared" si="1"/>
        <v>0</v>
      </c>
      <c r="E19" s="9">
        <f t="shared" si="1"/>
        <v>0</v>
      </c>
      <c r="F19" s="9">
        <f t="shared" si="1"/>
        <v>0</v>
      </c>
      <c r="G19" s="9">
        <f t="shared" si="1"/>
        <v>0</v>
      </c>
      <c r="H19" s="9">
        <f t="shared" si="1"/>
        <v>0</v>
      </c>
      <c r="I19" s="9">
        <f t="shared" si="1"/>
        <v>0</v>
      </c>
      <c r="J19" s="9">
        <f t="shared" si="1"/>
        <v>0</v>
      </c>
      <c r="K19" s="9">
        <f t="shared" si="1"/>
        <v>0</v>
      </c>
      <c r="L19" s="9">
        <f t="shared" si="1"/>
        <v>0</v>
      </c>
      <c r="M19" s="9">
        <f t="shared" si="1"/>
        <v>0</v>
      </c>
    </row>
    <row r="20" spans="1:13" x14ac:dyDescent="0.25">
      <c r="A20" s="5"/>
      <c r="B20" s="12"/>
      <c r="C20" s="12"/>
      <c r="D20" s="12"/>
      <c r="E20" s="12"/>
      <c r="F20" s="12"/>
      <c r="G20" s="12"/>
      <c r="H20" s="12"/>
      <c r="I20" s="12"/>
      <c r="J20" s="12"/>
      <c r="K20" s="12"/>
      <c r="L20" s="12"/>
      <c r="M20" s="12"/>
    </row>
    <row r="21" spans="1:13" ht="15.75" thickBot="1" x14ac:dyDescent="0.3">
      <c r="A21" t="s">
        <v>22</v>
      </c>
      <c r="B21" s="10">
        <v>0</v>
      </c>
      <c r="C21" s="10">
        <v>0</v>
      </c>
      <c r="D21" s="10">
        <v>0</v>
      </c>
      <c r="E21" s="10">
        <v>0</v>
      </c>
      <c r="F21" s="10">
        <v>0</v>
      </c>
      <c r="G21" s="10">
        <v>0</v>
      </c>
      <c r="H21" s="10">
        <v>0</v>
      </c>
      <c r="I21" s="10">
        <v>0</v>
      </c>
      <c r="J21" s="10">
        <v>0</v>
      </c>
      <c r="K21" s="10">
        <v>0</v>
      </c>
      <c r="L21" s="10">
        <v>0</v>
      </c>
      <c r="M21" s="11">
        <f t="shared" ref="M21" si="2">SUM(B21:L21)</f>
        <v>0</v>
      </c>
    </row>
    <row r="22" spans="1:13" ht="15.75" thickBot="1" x14ac:dyDescent="0.3">
      <c r="A22" s="8" t="s">
        <v>26</v>
      </c>
      <c r="B22" s="13">
        <f>SUM(B19,B21)</f>
        <v>0</v>
      </c>
      <c r="C22" s="14">
        <f t="shared" ref="C22:M22" si="3">SUM(C19,C21)</f>
        <v>0</v>
      </c>
      <c r="D22" s="14">
        <f t="shared" si="3"/>
        <v>0</v>
      </c>
      <c r="E22" s="14">
        <f t="shared" si="3"/>
        <v>0</v>
      </c>
      <c r="F22" s="14">
        <f t="shared" si="3"/>
        <v>0</v>
      </c>
      <c r="G22" s="14">
        <f t="shared" si="3"/>
        <v>0</v>
      </c>
      <c r="H22" s="14">
        <f t="shared" si="3"/>
        <v>0</v>
      </c>
      <c r="I22" s="14">
        <f t="shared" si="3"/>
        <v>0</v>
      </c>
      <c r="J22" s="14">
        <f t="shared" si="3"/>
        <v>0</v>
      </c>
      <c r="K22" s="14">
        <f t="shared" si="3"/>
        <v>0</v>
      </c>
      <c r="L22" s="14">
        <f t="shared" si="3"/>
        <v>0</v>
      </c>
      <c r="M22" s="15">
        <f t="shared" si="3"/>
        <v>0</v>
      </c>
    </row>
    <row r="23" spans="1:13" x14ac:dyDescent="0.25">
      <c r="B23" s="12"/>
      <c r="C23" s="12"/>
      <c r="D23" s="12"/>
      <c r="E23" s="12"/>
      <c r="F23" s="12"/>
      <c r="G23" s="12"/>
      <c r="H23" s="12"/>
      <c r="I23" s="12"/>
      <c r="J23" s="12"/>
      <c r="K23" s="12"/>
      <c r="L23" s="12"/>
      <c r="M23" s="12"/>
    </row>
    <row r="24" spans="1:13" x14ac:dyDescent="0.25">
      <c r="A24" s="1" t="s">
        <v>17</v>
      </c>
      <c r="B24" s="12"/>
      <c r="C24" s="12"/>
      <c r="D24" s="12"/>
      <c r="E24" s="12"/>
      <c r="F24" s="12"/>
      <c r="G24" s="12"/>
      <c r="H24" s="12"/>
      <c r="I24" s="12"/>
      <c r="J24" s="12"/>
      <c r="K24" s="12"/>
      <c r="L24" s="12"/>
      <c r="M24" s="12"/>
    </row>
    <row r="25" spans="1:13" x14ac:dyDescent="0.25">
      <c r="A25" s="5" t="s">
        <v>18</v>
      </c>
      <c r="B25" s="10">
        <v>0</v>
      </c>
      <c r="C25" s="10">
        <v>0</v>
      </c>
      <c r="D25" s="10">
        <v>0</v>
      </c>
      <c r="E25" s="10">
        <v>0</v>
      </c>
      <c r="F25" s="10">
        <v>0</v>
      </c>
      <c r="G25" s="10">
        <v>0</v>
      </c>
      <c r="H25" s="10">
        <v>0</v>
      </c>
      <c r="I25" s="10">
        <v>0</v>
      </c>
      <c r="J25" s="10">
        <v>0</v>
      </c>
      <c r="K25" s="10">
        <v>0</v>
      </c>
      <c r="L25" s="10">
        <v>0</v>
      </c>
      <c r="M25" s="11">
        <f t="shared" ref="M25:M28" si="4">SUM(B25:L25)</f>
        <v>0</v>
      </c>
    </row>
    <row r="26" spans="1:13" x14ac:dyDescent="0.25">
      <c r="A26" s="5" t="s">
        <v>19</v>
      </c>
      <c r="B26" s="10">
        <v>0</v>
      </c>
      <c r="C26" s="10">
        <v>0</v>
      </c>
      <c r="D26" s="10">
        <v>0</v>
      </c>
      <c r="E26" s="10">
        <v>0</v>
      </c>
      <c r="F26" s="10">
        <v>0</v>
      </c>
      <c r="G26" s="10">
        <v>0</v>
      </c>
      <c r="H26" s="10">
        <v>0</v>
      </c>
      <c r="I26" s="10">
        <v>0</v>
      </c>
      <c r="J26" s="10">
        <v>0</v>
      </c>
      <c r="K26" s="10">
        <v>0</v>
      </c>
      <c r="L26" s="10">
        <v>0</v>
      </c>
      <c r="M26" s="11">
        <f t="shared" si="4"/>
        <v>0</v>
      </c>
    </row>
    <row r="27" spans="1:13" ht="14.45" x14ac:dyDescent="0.35">
      <c r="A27" s="5" t="s">
        <v>27</v>
      </c>
      <c r="B27" s="10">
        <v>0</v>
      </c>
      <c r="C27" s="10">
        <v>0</v>
      </c>
      <c r="D27" s="10">
        <v>0</v>
      </c>
      <c r="E27" s="10">
        <v>0</v>
      </c>
      <c r="F27" s="10">
        <v>0</v>
      </c>
      <c r="G27" s="10">
        <v>0</v>
      </c>
      <c r="H27" s="10">
        <v>0</v>
      </c>
      <c r="I27" s="10">
        <v>0</v>
      </c>
      <c r="J27" s="10">
        <v>0</v>
      </c>
      <c r="K27" s="10">
        <v>0</v>
      </c>
      <c r="L27" s="10">
        <v>0</v>
      </c>
      <c r="M27" s="11">
        <f t="shared" si="4"/>
        <v>0</v>
      </c>
    </row>
    <row r="28" spans="1:13" thickBot="1" x14ac:dyDescent="0.4">
      <c r="A28" s="5" t="s">
        <v>20</v>
      </c>
      <c r="B28" s="10">
        <v>0</v>
      </c>
      <c r="C28" s="10">
        <v>0</v>
      </c>
      <c r="D28" s="10">
        <v>0</v>
      </c>
      <c r="E28" s="10">
        <v>0</v>
      </c>
      <c r="F28" s="10">
        <v>0</v>
      </c>
      <c r="G28" s="10">
        <v>0</v>
      </c>
      <c r="H28" s="10">
        <v>0</v>
      </c>
      <c r="I28" s="10">
        <v>0</v>
      </c>
      <c r="J28" s="10">
        <v>0</v>
      </c>
      <c r="K28" s="10">
        <v>0</v>
      </c>
      <c r="L28" s="10">
        <v>0</v>
      </c>
      <c r="M28" s="11">
        <f t="shared" si="4"/>
        <v>0</v>
      </c>
    </row>
    <row r="29" spans="1:13" thickBot="1" x14ac:dyDescent="0.4">
      <c r="A29" s="6" t="s">
        <v>28</v>
      </c>
      <c r="B29" s="13">
        <f>SUM(B25:B28)</f>
        <v>0</v>
      </c>
      <c r="C29" s="14">
        <f t="shared" ref="C29:M29" si="5">SUM(C25:C28)</f>
        <v>0</v>
      </c>
      <c r="D29" s="14">
        <f t="shared" si="5"/>
        <v>0</v>
      </c>
      <c r="E29" s="14">
        <f t="shared" si="5"/>
        <v>0</v>
      </c>
      <c r="F29" s="14">
        <f t="shared" si="5"/>
        <v>0</v>
      </c>
      <c r="G29" s="14">
        <f t="shared" si="5"/>
        <v>0</v>
      </c>
      <c r="H29" s="14">
        <f t="shared" si="5"/>
        <v>0</v>
      </c>
      <c r="I29" s="14">
        <f t="shared" si="5"/>
        <v>0</v>
      </c>
      <c r="J29" s="14">
        <f t="shared" si="5"/>
        <v>0</v>
      </c>
      <c r="K29" s="14">
        <f t="shared" si="5"/>
        <v>0</v>
      </c>
      <c r="L29" s="14">
        <f t="shared" si="5"/>
        <v>0</v>
      </c>
      <c r="M29" s="15">
        <f t="shared" si="5"/>
        <v>0</v>
      </c>
    </row>
    <row r="30" spans="1:13" thickBot="1" x14ac:dyDescent="0.4"/>
    <row r="31" spans="1:13" thickBot="1" x14ac:dyDescent="0.4">
      <c r="A31" s="7" t="s">
        <v>29</v>
      </c>
      <c r="B31" s="17">
        <f>B29-B22</f>
        <v>0</v>
      </c>
      <c r="C31" s="18">
        <f t="shared" ref="C31:M31" si="6">C29-C22</f>
        <v>0</v>
      </c>
      <c r="D31" s="18">
        <f t="shared" si="6"/>
        <v>0</v>
      </c>
      <c r="E31" s="18">
        <f t="shared" si="6"/>
        <v>0</v>
      </c>
      <c r="F31" s="18">
        <f t="shared" si="6"/>
        <v>0</v>
      </c>
      <c r="G31" s="18">
        <f t="shared" si="6"/>
        <v>0</v>
      </c>
      <c r="H31" s="18">
        <f t="shared" si="6"/>
        <v>0</v>
      </c>
      <c r="I31" s="18">
        <f t="shared" si="6"/>
        <v>0</v>
      </c>
      <c r="J31" s="18">
        <f t="shared" si="6"/>
        <v>0</v>
      </c>
      <c r="K31" s="18">
        <f t="shared" si="6"/>
        <v>0</v>
      </c>
      <c r="L31" s="18">
        <f t="shared" si="6"/>
        <v>0</v>
      </c>
      <c r="M31" s="19">
        <f t="shared" si="6"/>
        <v>0</v>
      </c>
    </row>
    <row r="32" spans="1:13" ht="14.45" x14ac:dyDescent="0.35">
      <c r="M32" s="1" t="s">
        <v>38</v>
      </c>
    </row>
  </sheetData>
  <pageMargins left="0.7" right="0.7" top="0.75" bottom="0.75" header="0.3" footer="0.3"/>
  <pageSetup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workbookViewId="0">
      <selection activeCell="B37" sqref="B37"/>
    </sheetView>
  </sheetViews>
  <sheetFormatPr defaultRowHeight="15" x14ac:dyDescent="0.25"/>
  <cols>
    <col min="1" max="1" width="40.85546875" customWidth="1"/>
    <col min="2" max="2" width="13.28515625" customWidth="1"/>
    <col min="3" max="3" width="11.140625" customWidth="1"/>
    <col min="13" max="13" width="13" customWidth="1"/>
  </cols>
  <sheetData>
    <row r="1" spans="1:13" ht="19.5" thickBot="1" x14ac:dyDescent="0.35">
      <c r="A1" s="20" t="s">
        <v>0</v>
      </c>
    </row>
    <row r="2" spans="1:13" ht="15.75" thickBot="1" x14ac:dyDescent="0.3">
      <c r="A2" s="21" t="s">
        <v>30</v>
      </c>
      <c r="B2" s="82" t="s">
        <v>125</v>
      </c>
      <c r="C2" s="91"/>
      <c r="D2" s="91"/>
      <c r="E2" s="92"/>
    </row>
    <row r="3" spans="1:13" ht="15" customHeight="1" x14ac:dyDescent="0.35">
      <c r="B3" s="50" t="s">
        <v>31</v>
      </c>
      <c r="C3" s="51"/>
      <c r="D3" s="51"/>
      <c r="E3" s="51"/>
      <c r="F3" s="52"/>
      <c r="G3" s="52"/>
      <c r="H3" s="52"/>
      <c r="I3" s="52"/>
      <c r="J3" s="52"/>
      <c r="K3" s="52"/>
      <c r="L3" s="53"/>
    </row>
    <row r="4" spans="1:13" ht="29.1" x14ac:dyDescent="0.35">
      <c r="A4" s="4" t="s">
        <v>15</v>
      </c>
      <c r="B4" s="3"/>
      <c r="C4" s="3"/>
      <c r="D4" s="3"/>
      <c r="E4" s="3"/>
      <c r="F4" s="3"/>
      <c r="G4" s="3"/>
      <c r="H4" s="3"/>
      <c r="I4" s="3"/>
      <c r="J4" s="3"/>
      <c r="K4" s="3"/>
      <c r="L4" s="3"/>
      <c r="M4" s="3" t="s">
        <v>32</v>
      </c>
    </row>
    <row r="6" spans="1:13" x14ac:dyDescent="0.25">
      <c r="A6" s="1" t="s">
        <v>21</v>
      </c>
      <c r="B6" s="10"/>
      <c r="C6" s="10"/>
      <c r="D6" s="10"/>
      <c r="E6" s="10"/>
      <c r="F6" s="10"/>
      <c r="G6" s="10"/>
      <c r="H6" s="10"/>
      <c r="I6" s="10"/>
      <c r="J6" s="10"/>
      <c r="K6" s="10"/>
      <c r="L6" s="10"/>
      <c r="M6" s="11"/>
    </row>
    <row r="7" spans="1:13" x14ac:dyDescent="0.25">
      <c r="A7" s="5" t="s">
        <v>2</v>
      </c>
      <c r="B7" s="10">
        <v>0</v>
      </c>
      <c r="C7" s="10">
        <v>0</v>
      </c>
      <c r="D7" s="10">
        <v>0</v>
      </c>
      <c r="E7" s="10">
        <v>0</v>
      </c>
      <c r="F7" s="10">
        <v>0</v>
      </c>
      <c r="G7" s="10">
        <v>0</v>
      </c>
      <c r="H7" s="10">
        <v>0</v>
      </c>
      <c r="I7" s="10">
        <v>0</v>
      </c>
      <c r="J7" s="10">
        <v>0</v>
      </c>
      <c r="K7" s="10">
        <v>0</v>
      </c>
      <c r="L7" s="10">
        <v>0</v>
      </c>
      <c r="M7" s="11">
        <f t="shared" ref="M7:M18" si="0">SUM(B7:L7)</f>
        <v>0</v>
      </c>
    </row>
    <row r="8" spans="1:13" x14ac:dyDescent="0.25">
      <c r="A8" s="5" t="s">
        <v>3</v>
      </c>
      <c r="B8" s="10">
        <v>0</v>
      </c>
      <c r="C8" s="10">
        <v>0</v>
      </c>
      <c r="D8" s="10">
        <v>0</v>
      </c>
      <c r="E8" s="10">
        <v>0</v>
      </c>
      <c r="F8" s="10">
        <v>0</v>
      </c>
      <c r="G8" s="10">
        <v>0</v>
      </c>
      <c r="H8" s="10">
        <v>0</v>
      </c>
      <c r="I8" s="10">
        <v>0</v>
      </c>
      <c r="J8" s="10">
        <v>0</v>
      </c>
      <c r="K8" s="10">
        <v>0</v>
      </c>
      <c r="L8" s="10">
        <v>0</v>
      </c>
      <c r="M8" s="11">
        <f t="shared" si="0"/>
        <v>0</v>
      </c>
    </row>
    <row r="9" spans="1:13" x14ac:dyDescent="0.25">
      <c r="A9" s="5" t="s">
        <v>4</v>
      </c>
      <c r="B9" s="10">
        <v>0</v>
      </c>
      <c r="C9" s="10">
        <v>0</v>
      </c>
      <c r="D9" s="10">
        <v>0</v>
      </c>
      <c r="E9" s="10">
        <v>0</v>
      </c>
      <c r="F9" s="10">
        <v>0</v>
      </c>
      <c r="G9" s="10">
        <v>0</v>
      </c>
      <c r="H9" s="10">
        <v>0</v>
      </c>
      <c r="I9" s="10">
        <v>0</v>
      </c>
      <c r="J9" s="10">
        <v>0</v>
      </c>
      <c r="K9" s="10">
        <v>0</v>
      </c>
      <c r="L9" s="10">
        <v>0</v>
      </c>
      <c r="M9" s="11">
        <f t="shared" si="0"/>
        <v>0</v>
      </c>
    </row>
    <row r="10" spans="1:13" x14ac:dyDescent="0.25">
      <c r="A10" s="5" t="s">
        <v>5</v>
      </c>
      <c r="B10" s="10">
        <v>0</v>
      </c>
      <c r="C10" s="10">
        <v>0</v>
      </c>
      <c r="D10" s="10">
        <v>0</v>
      </c>
      <c r="E10" s="10">
        <v>0</v>
      </c>
      <c r="F10" s="10">
        <v>0</v>
      </c>
      <c r="G10" s="10">
        <v>0</v>
      </c>
      <c r="H10" s="10">
        <v>0</v>
      </c>
      <c r="I10" s="10">
        <v>0</v>
      </c>
      <c r="J10" s="10">
        <v>0</v>
      </c>
      <c r="K10" s="10">
        <v>0</v>
      </c>
      <c r="L10" s="10">
        <v>0</v>
      </c>
      <c r="M10" s="11">
        <f t="shared" si="0"/>
        <v>0</v>
      </c>
    </row>
    <row r="11" spans="1:13" x14ac:dyDescent="0.25">
      <c r="A11" s="5" t="s">
        <v>6</v>
      </c>
      <c r="B11" s="10">
        <v>0</v>
      </c>
      <c r="C11" s="10">
        <v>0</v>
      </c>
      <c r="D11" s="10">
        <v>0</v>
      </c>
      <c r="E11" s="10">
        <v>0</v>
      </c>
      <c r="F11" s="10">
        <v>0</v>
      </c>
      <c r="G11" s="10">
        <v>0</v>
      </c>
      <c r="H11" s="10">
        <v>0</v>
      </c>
      <c r="I11" s="10">
        <v>0</v>
      </c>
      <c r="J11" s="10">
        <v>0</v>
      </c>
      <c r="K11" s="10">
        <v>0</v>
      </c>
      <c r="L11" s="10">
        <v>0</v>
      </c>
      <c r="M11" s="11">
        <f t="shared" si="0"/>
        <v>0</v>
      </c>
    </row>
    <row r="12" spans="1:13" x14ac:dyDescent="0.25">
      <c r="A12" s="5" t="s">
        <v>7</v>
      </c>
      <c r="B12" s="10">
        <v>0</v>
      </c>
      <c r="C12" s="10">
        <v>0</v>
      </c>
      <c r="D12" s="10">
        <v>0</v>
      </c>
      <c r="E12" s="10">
        <v>0</v>
      </c>
      <c r="F12" s="10">
        <v>0</v>
      </c>
      <c r="G12" s="10">
        <v>0</v>
      </c>
      <c r="H12" s="10">
        <v>0</v>
      </c>
      <c r="I12" s="10">
        <v>0</v>
      </c>
      <c r="J12" s="10">
        <v>0</v>
      </c>
      <c r="K12" s="10">
        <v>0</v>
      </c>
      <c r="L12" s="10">
        <v>0</v>
      </c>
      <c r="M12" s="11">
        <f t="shared" si="0"/>
        <v>0</v>
      </c>
    </row>
    <row r="13" spans="1:13" x14ac:dyDescent="0.25">
      <c r="A13" s="5" t="s">
        <v>1</v>
      </c>
      <c r="B13" s="10">
        <v>0</v>
      </c>
      <c r="C13" s="10">
        <v>0</v>
      </c>
      <c r="D13" s="10">
        <v>0</v>
      </c>
      <c r="E13" s="10">
        <v>0</v>
      </c>
      <c r="F13" s="10">
        <v>0</v>
      </c>
      <c r="G13" s="10">
        <v>0</v>
      </c>
      <c r="H13" s="10">
        <v>0</v>
      </c>
      <c r="I13" s="10">
        <v>0</v>
      </c>
      <c r="J13" s="10">
        <v>0</v>
      </c>
      <c r="K13" s="10">
        <v>0</v>
      </c>
      <c r="L13" s="10">
        <v>0</v>
      </c>
      <c r="M13" s="11">
        <f t="shared" si="0"/>
        <v>0</v>
      </c>
    </row>
    <row r="14" spans="1:13" x14ac:dyDescent="0.25">
      <c r="A14" s="5" t="s">
        <v>8</v>
      </c>
      <c r="B14" s="10">
        <v>0</v>
      </c>
      <c r="C14" s="10">
        <v>0</v>
      </c>
      <c r="D14" s="10">
        <v>0</v>
      </c>
      <c r="E14" s="10">
        <v>0</v>
      </c>
      <c r="F14" s="10">
        <v>0</v>
      </c>
      <c r="G14" s="10">
        <v>0</v>
      </c>
      <c r="H14" s="10">
        <v>0</v>
      </c>
      <c r="I14" s="10">
        <v>0</v>
      </c>
      <c r="J14" s="10">
        <v>0</v>
      </c>
      <c r="K14" s="10">
        <v>0</v>
      </c>
      <c r="L14" s="10">
        <v>0</v>
      </c>
      <c r="M14" s="11">
        <f t="shared" si="0"/>
        <v>0</v>
      </c>
    </row>
    <row r="15" spans="1:13" x14ac:dyDescent="0.25">
      <c r="A15" s="5" t="s">
        <v>9</v>
      </c>
      <c r="B15" s="10">
        <v>0</v>
      </c>
      <c r="C15" s="10">
        <v>0</v>
      </c>
      <c r="D15" s="10">
        <v>0</v>
      </c>
      <c r="E15" s="10">
        <v>0</v>
      </c>
      <c r="F15" s="10">
        <v>0</v>
      </c>
      <c r="G15" s="10">
        <v>0</v>
      </c>
      <c r="H15" s="10">
        <v>0</v>
      </c>
      <c r="I15" s="10">
        <v>0</v>
      </c>
      <c r="J15" s="10">
        <v>0</v>
      </c>
      <c r="K15" s="10">
        <v>0</v>
      </c>
      <c r="L15" s="10">
        <v>0</v>
      </c>
      <c r="M15" s="11">
        <f t="shared" si="0"/>
        <v>0</v>
      </c>
    </row>
    <row r="16" spans="1:13" x14ac:dyDescent="0.25">
      <c r="A16" s="5" t="s">
        <v>11</v>
      </c>
      <c r="B16" s="10">
        <v>0</v>
      </c>
      <c r="C16" s="10">
        <v>0</v>
      </c>
      <c r="D16" s="10">
        <v>0</v>
      </c>
      <c r="E16" s="10">
        <v>0</v>
      </c>
      <c r="F16" s="10">
        <v>0</v>
      </c>
      <c r="G16" s="10">
        <v>0</v>
      </c>
      <c r="H16" s="10">
        <v>0</v>
      </c>
      <c r="I16" s="10">
        <v>0</v>
      </c>
      <c r="J16" s="10">
        <v>0</v>
      </c>
      <c r="K16" s="10">
        <v>0</v>
      </c>
      <c r="L16" s="10">
        <v>0</v>
      </c>
      <c r="M16" s="11">
        <f t="shared" si="0"/>
        <v>0</v>
      </c>
    </row>
    <row r="17" spans="1:13" x14ac:dyDescent="0.25">
      <c r="A17" s="5" t="s">
        <v>10</v>
      </c>
      <c r="B17" s="10">
        <v>0</v>
      </c>
      <c r="C17" s="10">
        <v>0</v>
      </c>
      <c r="D17" s="10">
        <v>0</v>
      </c>
      <c r="E17" s="10">
        <v>0</v>
      </c>
      <c r="F17" s="10">
        <v>0</v>
      </c>
      <c r="G17" s="10">
        <v>0</v>
      </c>
      <c r="H17" s="10">
        <v>0</v>
      </c>
      <c r="I17" s="10">
        <v>0</v>
      </c>
      <c r="J17" s="10">
        <v>0</v>
      </c>
      <c r="K17" s="10">
        <v>0</v>
      </c>
      <c r="L17" s="10">
        <v>0</v>
      </c>
      <c r="M17" s="11">
        <f t="shared" si="0"/>
        <v>0</v>
      </c>
    </row>
    <row r="18" spans="1:13" x14ac:dyDescent="0.25">
      <c r="A18" s="5" t="s">
        <v>20</v>
      </c>
      <c r="B18" s="10">
        <v>0</v>
      </c>
      <c r="C18" s="10">
        <v>0</v>
      </c>
      <c r="D18" s="10">
        <v>0</v>
      </c>
      <c r="E18" s="10">
        <v>0</v>
      </c>
      <c r="F18" s="10">
        <v>0</v>
      </c>
      <c r="G18" s="10">
        <v>0</v>
      </c>
      <c r="H18" s="10">
        <v>0</v>
      </c>
      <c r="I18" s="10">
        <v>0</v>
      </c>
      <c r="J18" s="10">
        <v>0</v>
      </c>
      <c r="K18" s="10">
        <v>0</v>
      </c>
      <c r="L18" s="10">
        <v>0</v>
      </c>
      <c r="M18" s="11">
        <f t="shared" si="0"/>
        <v>0</v>
      </c>
    </row>
    <row r="19" spans="1:13" x14ac:dyDescent="0.25">
      <c r="A19" s="6" t="s">
        <v>23</v>
      </c>
      <c r="B19" s="9">
        <f>SUM(B6:B18)</f>
        <v>0</v>
      </c>
      <c r="C19" s="9">
        <f t="shared" ref="C19:M19" si="1">SUM(C6:C18)</f>
        <v>0</v>
      </c>
      <c r="D19" s="9">
        <f t="shared" si="1"/>
        <v>0</v>
      </c>
      <c r="E19" s="9">
        <f t="shared" si="1"/>
        <v>0</v>
      </c>
      <c r="F19" s="9">
        <f t="shared" si="1"/>
        <v>0</v>
      </c>
      <c r="G19" s="9">
        <f t="shared" si="1"/>
        <v>0</v>
      </c>
      <c r="H19" s="9">
        <f t="shared" si="1"/>
        <v>0</v>
      </c>
      <c r="I19" s="9">
        <f t="shared" si="1"/>
        <v>0</v>
      </c>
      <c r="J19" s="9">
        <f t="shared" si="1"/>
        <v>0</v>
      </c>
      <c r="K19" s="9">
        <f t="shared" si="1"/>
        <v>0</v>
      </c>
      <c r="L19" s="9">
        <f t="shared" si="1"/>
        <v>0</v>
      </c>
      <c r="M19" s="9">
        <f t="shared" si="1"/>
        <v>0</v>
      </c>
    </row>
    <row r="20" spans="1:13" x14ac:dyDescent="0.25">
      <c r="A20" s="5"/>
      <c r="B20" s="12"/>
      <c r="C20" s="12"/>
      <c r="D20" s="12"/>
      <c r="E20" s="12"/>
      <c r="F20" s="12"/>
      <c r="G20" s="12"/>
      <c r="H20" s="12"/>
      <c r="I20" s="12"/>
      <c r="J20" s="12"/>
      <c r="K20" s="12"/>
      <c r="L20" s="12"/>
      <c r="M20" s="12"/>
    </row>
    <row r="21" spans="1:13" ht="15.75" thickBot="1" x14ac:dyDescent="0.3">
      <c r="A21" t="s">
        <v>22</v>
      </c>
      <c r="B21" s="10">
        <v>0</v>
      </c>
      <c r="C21" s="10">
        <v>0</v>
      </c>
      <c r="D21" s="10">
        <v>0</v>
      </c>
      <c r="E21" s="10">
        <v>0</v>
      </c>
      <c r="F21" s="10">
        <v>0</v>
      </c>
      <c r="G21" s="10">
        <v>0</v>
      </c>
      <c r="H21" s="10">
        <v>0</v>
      </c>
      <c r="I21" s="10">
        <v>0</v>
      </c>
      <c r="J21" s="10">
        <v>0</v>
      </c>
      <c r="K21" s="10">
        <v>0</v>
      </c>
      <c r="L21" s="10">
        <v>0</v>
      </c>
      <c r="M21" s="11">
        <f t="shared" ref="M21" si="2">SUM(B21:L21)</f>
        <v>0</v>
      </c>
    </row>
    <row r="22" spans="1:13" ht="15.75" thickBot="1" x14ac:dyDescent="0.3">
      <c r="A22" s="8" t="s">
        <v>26</v>
      </c>
      <c r="B22" s="13">
        <f>SUM(B19,B21)</f>
        <v>0</v>
      </c>
      <c r="C22" s="14">
        <f t="shared" ref="C22:M22" si="3">SUM(C19,C21)</f>
        <v>0</v>
      </c>
      <c r="D22" s="14">
        <f t="shared" si="3"/>
        <v>0</v>
      </c>
      <c r="E22" s="14">
        <f t="shared" si="3"/>
        <v>0</v>
      </c>
      <c r="F22" s="14">
        <f t="shared" si="3"/>
        <v>0</v>
      </c>
      <c r="G22" s="14">
        <f t="shared" si="3"/>
        <v>0</v>
      </c>
      <c r="H22" s="14">
        <f t="shared" si="3"/>
        <v>0</v>
      </c>
      <c r="I22" s="14">
        <f t="shared" si="3"/>
        <v>0</v>
      </c>
      <c r="J22" s="14">
        <f t="shared" si="3"/>
        <v>0</v>
      </c>
      <c r="K22" s="14">
        <f t="shared" si="3"/>
        <v>0</v>
      </c>
      <c r="L22" s="14">
        <f t="shared" si="3"/>
        <v>0</v>
      </c>
      <c r="M22" s="15">
        <f t="shared" si="3"/>
        <v>0</v>
      </c>
    </row>
    <row r="23" spans="1:13" x14ac:dyDescent="0.25">
      <c r="B23" s="12"/>
      <c r="C23" s="12"/>
      <c r="D23" s="12"/>
      <c r="E23" s="12"/>
      <c r="F23" s="12"/>
      <c r="G23" s="12"/>
      <c r="H23" s="12"/>
      <c r="I23" s="12"/>
      <c r="J23" s="12"/>
      <c r="K23" s="12"/>
      <c r="L23" s="12"/>
      <c r="M23" s="12"/>
    </row>
    <row r="24" spans="1:13" x14ac:dyDescent="0.25">
      <c r="A24" s="1" t="s">
        <v>17</v>
      </c>
      <c r="B24" s="12"/>
      <c r="C24" s="12"/>
      <c r="D24" s="12"/>
      <c r="E24" s="12"/>
      <c r="F24" s="12"/>
      <c r="G24" s="12"/>
      <c r="H24" s="12"/>
      <c r="I24" s="12"/>
      <c r="J24" s="12"/>
      <c r="K24" s="12"/>
      <c r="L24" s="12"/>
      <c r="M24" s="12"/>
    </row>
    <row r="25" spans="1:13" x14ac:dyDescent="0.25">
      <c r="A25" s="5" t="s">
        <v>18</v>
      </c>
      <c r="B25" s="10">
        <v>0</v>
      </c>
      <c r="C25" s="10">
        <v>0</v>
      </c>
      <c r="D25" s="10">
        <v>0</v>
      </c>
      <c r="E25" s="10">
        <v>0</v>
      </c>
      <c r="F25" s="10">
        <v>0</v>
      </c>
      <c r="G25" s="10">
        <v>0</v>
      </c>
      <c r="H25" s="10">
        <v>0</v>
      </c>
      <c r="I25" s="10">
        <v>0</v>
      </c>
      <c r="J25" s="10">
        <v>0</v>
      </c>
      <c r="K25" s="10">
        <v>0</v>
      </c>
      <c r="L25" s="10">
        <v>0</v>
      </c>
      <c r="M25" s="11">
        <f t="shared" ref="M25:M28" si="4">SUM(B25:L25)</f>
        <v>0</v>
      </c>
    </row>
    <row r="26" spans="1:13" x14ac:dyDescent="0.25">
      <c r="A26" s="5" t="s">
        <v>19</v>
      </c>
      <c r="B26" s="10">
        <v>0</v>
      </c>
      <c r="C26" s="10">
        <v>0</v>
      </c>
      <c r="D26" s="10">
        <v>0</v>
      </c>
      <c r="E26" s="10">
        <v>0</v>
      </c>
      <c r="F26" s="10">
        <v>0</v>
      </c>
      <c r="G26" s="10">
        <v>0</v>
      </c>
      <c r="H26" s="10">
        <v>0</v>
      </c>
      <c r="I26" s="10">
        <v>0</v>
      </c>
      <c r="J26" s="10">
        <v>0</v>
      </c>
      <c r="K26" s="10">
        <v>0</v>
      </c>
      <c r="L26" s="10">
        <v>0</v>
      </c>
      <c r="M26" s="11">
        <f t="shared" si="4"/>
        <v>0</v>
      </c>
    </row>
    <row r="27" spans="1:13" ht="14.45" x14ac:dyDescent="0.35">
      <c r="A27" s="5" t="s">
        <v>27</v>
      </c>
      <c r="B27" s="10">
        <v>0</v>
      </c>
      <c r="C27" s="10">
        <v>0</v>
      </c>
      <c r="D27" s="10">
        <v>0</v>
      </c>
      <c r="E27" s="10">
        <v>0</v>
      </c>
      <c r="F27" s="10">
        <v>0</v>
      </c>
      <c r="G27" s="10">
        <v>0</v>
      </c>
      <c r="H27" s="10">
        <v>0</v>
      </c>
      <c r="I27" s="10">
        <v>0</v>
      </c>
      <c r="J27" s="10">
        <v>0</v>
      </c>
      <c r="K27" s="10">
        <v>0</v>
      </c>
      <c r="L27" s="10">
        <v>0</v>
      </c>
      <c r="M27" s="11">
        <f t="shared" si="4"/>
        <v>0</v>
      </c>
    </row>
    <row r="28" spans="1:13" thickBot="1" x14ac:dyDescent="0.4">
      <c r="A28" s="5" t="s">
        <v>20</v>
      </c>
      <c r="B28" s="10">
        <v>0</v>
      </c>
      <c r="C28" s="10">
        <v>0</v>
      </c>
      <c r="D28" s="10">
        <v>0</v>
      </c>
      <c r="E28" s="10">
        <v>0</v>
      </c>
      <c r="F28" s="10">
        <v>0</v>
      </c>
      <c r="G28" s="10">
        <v>0</v>
      </c>
      <c r="H28" s="10">
        <v>0</v>
      </c>
      <c r="I28" s="10">
        <v>0</v>
      </c>
      <c r="J28" s="10">
        <v>0</v>
      </c>
      <c r="K28" s="10">
        <v>0</v>
      </c>
      <c r="L28" s="10">
        <v>0</v>
      </c>
      <c r="M28" s="11">
        <f t="shared" si="4"/>
        <v>0</v>
      </c>
    </row>
    <row r="29" spans="1:13" thickBot="1" x14ac:dyDescent="0.4">
      <c r="A29" s="6" t="s">
        <v>28</v>
      </c>
      <c r="B29" s="13">
        <f>SUM(B25:B28)</f>
        <v>0</v>
      </c>
      <c r="C29" s="14">
        <f t="shared" ref="C29:M29" si="5">SUM(C25:C28)</f>
        <v>0</v>
      </c>
      <c r="D29" s="14">
        <f t="shared" si="5"/>
        <v>0</v>
      </c>
      <c r="E29" s="14">
        <f t="shared" si="5"/>
        <v>0</v>
      </c>
      <c r="F29" s="14">
        <f t="shared" si="5"/>
        <v>0</v>
      </c>
      <c r="G29" s="14">
        <f t="shared" si="5"/>
        <v>0</v>
      </c>
      <c r="H29" s="14">
        <f t="shared" si="5"/>
        <v>0</v>
      </c>
      <c r="I29" s="14">
        <f t="shared" si="5"/>
        <v>0</v>
      </c>
      <c r="J29" s="14">
        <f t="shared" si="5"/>
        <v>0</v>
      </c>
      <c r="K29" s="14">
        <f t="shared" si="5"/>
        <v>0</v>
      </c>
      <c r="L29" s="14">
        <f t="shared" si="5"/>
        <v>0</v>
      </c>
      <c r="M29" s="15">
        <f t="shared" si="5"/>
        <v>0</v>
      </c>
    </row>
    <row r="30" spans="1:13" thickBot="1" x14ac:dyDescent="0.4"/>
    <row r="31" spans="1:13" thickBot="1" x14ac:dyDescent="0.4">
      <c r="A31" s="7" t="s">
        <v>29</v>
      </c>
      <c r="B31" s="17">
        <f>B29-B22</f>
        <v>0</v>
      </c>
      <c r="C31" s="18">
        <f t="shared" ref="C31:M31" si="6">C29-C22</f>
        <v>0</v>
      </c>
      <c r="D31" s="18">
        <f t="shared" si="6"/>
        <v>0</v>
      </c>
      <c r="E31" s="18">
        <f t="shared" si="6"/>
        <v>0</v>
      </c>
      <c r="F31" s="18">
        <f t="shared" si="6"/>
        <v>0</v>
      </c>
      <c r="G31" s="18">
        <f t="shared" si="6"/>
        <v>0</v>
      </c>
      <c r="H31" s="18">
        <f t="shared" si="6"/>
        <v>0</v>
      </c>
      <c r="I31" s="18">
        <f t="shared" si="6"/>
        <v>0</v>
      </c>
      <c r="J31" s="18">
        <f t="shared" si="6"/>
        <v>0</v>
      </c>
      <c r="K31" s="18">
        <f t="shared" si="6"/>
        <v>0</v>
      </c>
      <c r="L31" s="18">
        <f t="shared" si="6"/>
        <v>0</v>
      </c>
      <c r="M31" s="19">
        <f t="shared" si="6"/>
        <v>0</v>
      </c>
    </row>
    <row r="32" spans="1:13" ht="14.45" x14ac:dyDescent="0.35">
      <c r="M32" s="1" t="s">
        <v>38</v>
      </c>
    </row>
  </sheetData>
  <pageMargins left="0.7" right="0.7" top="0.75" bottom="0.75" header="0.3" footer="0.3"/>
  <pageSetup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topLeftCell="A13" workbookViewId="0">
      <selection activeCell="F36" sqref="F36"/>
    </sheetView>
  </sheetViews>
  <sheetFormatPr defaultRowHeight="15" x14ac:dyDescent="0.25"/>
  <cols>
    <col min="1" max="1" width="39.85546875" customWidth="1"/>
    <col min="2" max="2" width="18.42578125" customWidth="1"/>
    <col min="3" max="3" width="19" customWidth="1"/>
    <col min="4" max="4" width="20" customWidth="1"/>
  </cols>
  <sheetData>
    <row r="1" spans="1:4" ht="26.25" x14ac:dyDescent="0.4">
      <c r="A1" s="24" t="s">
        <v>50</v>
      </c>
    </row>
    <row r="4" spans="1:4" x14ac:dyDescent="0.25">
      <c r="A4" t="s">
        <v>51</v>
      </c>
      <c r="B4" s="25">
        <v>330000000</v>
      </c>
    </row>
    <row r="5" spans="1:4" x14ac:dyDescent="0.25">
      <c r="A5" t="s">
        <v>52</v>
      </c>
      <c r="B5" s="25">
        <v>18000000</v>
      </c>
    </row>
    <row r="6" spans="1:4" x14ac:dyDescent="0.25">
      <c r="A6" t="s">
        <v>53</v>
      </c>
      <c r="B6" s="16">
        <f>B4-B5</f>
        <v>312000000</v>
      </c>
    </row>
    <row r="7" spans="1:4" x14ac:dyDescent="0.25">
      <c r="A7" t="s">
        <v>54</v>
      </c>
      <c r="B7" s="26">
        <v>365</v>
      </c>
    </row>
    <row r="8" spans="1:4" x14ac:dyDescent="0.25">
      <c r="A8" s="1" t="s">
        <v>55</v>
      </c>
      <c r="B8" s="9">
        <f>B6/B7</f>
        <v>854794.52054794517</v>
      </c>
    </row>
    <row r="10" spans="1:4" ht="15" customHeight="1" x14ac:dyDescent="0.35">
      <c r="B10" s="55" t="s">
        <v>57</v>
      </c>
      <c r="C10" s="56"/>
      <c r="D10" s="57"/>
    </row>
    <row r="11" spans="1:4" ht="14.45" x14ac:dyDescent="0.35">
      <c r="B11" s="31">
        <v>10</v>
      </c>
      <c r="C11" s="31">
        <v>30</v>
      </c>
      <c r="D11" s="31">
        <v>90</v>
      </c>
    </row>
    <row r="12" spans="1:4" x14ac:dyDescent="0.25">
      <c r="B12" s="27"/>
      <c r="C12" s="27"/>
      <c r="D12" s="27"/>
    </row>
    <row r="13" spans="1:4" x14ac:dyDescent="0.25">
      <c r="A13" t="s">
        <v>56</v>
      </c>
      <c r="B13" s="16">
        <f>$B$8</f>
        <v>854794.52054794517</v>
      </c>
      <c r="C13" s="16">
        <f t="shared" ref="C13:D13" si="0">$B$8</f>
        <v>854794.52054794517</v>
      </c>
      <c r="D13" s="16">
        <f t="shared" si="0"/>
        <v>854794.52054794517</v>
      </c>
    </row>
    <row r="14" spans="1:4" x14ac:dyDescent="0.25">
      <c r="A14" t="s">
        <v>58</v>
      </c>
      <c r="B14" s="29">
        <f>B11</f>
        <v>10</v>
      </c>
      <c r="C14" s="29">
        <f t="shared" ref="C14:D14" si="1">C11</f>
        <v>30</v>
      </c>
      <c r="D14" s="29">
        <f t="shared" si="1"/>
        <v>90</v>
      </c>
    </row>
    <row r="15" spans="1:4" x14ac:dyDescent="0.25">
      <c r="A15" s="28" t="s">
        <v>70</v>
      </c>
      <c r="B15" s="9">
        <f>B13*B14</f>
        <v>8547945.2054794524</v>
      </c>
      <c r="C15" s="9">
        <f t="shared" ref="C15:D15" si="2">C13*C14</f>
        <v>25643835.616438355</v>
      </c>
      <c r="D15" s="9">
        <f t="shared" si="2"/>
        <v>76931506.849315062</v>
      </c>
    </row>
    <row r="17" spans="1:4" x14ac:dyDescent="0.25">
      <c r="A17" s="1" t="s">
        <v>59</v>
      </c>
    </row>
    <row r="18" spans="1:4" x14ac:dyDescent="0.25">
      <c r="A18" s="5" t="s">
        <v>60</v>
      </c>
      <c r="B18" s="25">
        <v>0</v>
      </c>
      <c r="C18" s="25">
        <v>0</v>
      </c>
      <c r="D18" s="25">
        <v>0</v>
      </c>
    </row>
    <row r="19" spans="1:4" x14ac:dyDescent="0.25">
      <c r="A19" s="5" t="s">
        <v>61</v>
      </c>
      <c r="B19" s="25">
        <v>0</v>
      </c>
      <c r="C19" s="25">
        <v>0</v>
      </c>
      <c r="D19" s="25">
        <v>0</v>
      </c>
    </row>
    <row r="20" spans="1:4" x14ac:dyDescent="0.25">
      <c r="A20" s="5" t="s">
        <v>62</v>
      </c>
      <c r="B20" s="25">
        <v>0</v>
      </c>
      <c r="C20" s="25">
        <v>0</v>
      </c>
      <c r="D20" s="25">
        <v>0</v>
      </c>
    </row>
    <row r="21" spans="1:4" x14ac:dyDescent="0.25">
      <c r="A21" s="5" t="s">
        <v>63</v>
      </c>
      <c r="B21" s="25">
        <v>0</v>
      </c>
      <c r="C21" s="25">
        <v>0</v>
      </c>
      <c r="D21" s="25">
        <v>0</v>
      </c>
    </row>
    <row r="22" spans="1:4" x14ac:dyDescent="0.25">
      <c r="A22" s="5" t="s">
        <v>64</v>
      </c>
      <c r="B22" s="25">
        <v>0</v>
      </c>
      <c r="C22" s="25">
        <v>0</v>
      </c>
      <c r="D22" s="25">
        <v>0</v>
      </c>
    </row>
    <row r="23" spans="1:4" x14ac:dyDescent="0.25">
      <c r="A23" s="5" t="s">
        <v>65</v>
      </c>
      <c r="B23" s="25">
        <v>0</v>
      </c>
      <c r="C23" s="25">
        <v>0</v>
      </c>
      <c r="D23" s="25">
        <v>0</v>
      </c>
    </row>
    <row r="24" spans="1:4" x14ac:dyDescent="0.25">
      <c r="A24" s="5" t="s">
        <v>13</v>
      </c>
      <c r="B24" s="25">
        <v>0</v>
      </c>
      <c r="C24" s="25">
        <v>0</v>
      </c>
      <c r="D24" s="25">
        <v>0</v>
      </c>
    </row>
    <row r="25" spans="1:4" x14ac:dyDescent="0.25">
      <c r="A25" s="5" t="s">
        <v>66</v>
      </c>
      <c r="B25" s="25">
        <v>0</v>
      </c>
      <c r="C25" s="25">
        <v>0</v>
      </c>
      <c r="D25" s="25">
        <v>0</v>
      </c>
    </row>
    <row r="26" spans="1:4" x14ac:dyDescent="0.25">
      <c r="A26" s="5" t="s">
        <v>67</v>
      </c>
      <c r="B26" s="25">
        <v>0</v>
      </c>
      <c r="C26" s="25">
        <v>0</v>
      </c>
      <c r="D26" s="25">
        <v>0</v>
      </c>
    </row>
    <row r="27" spans="1:4" x14ac:dyDescent="0.25">
      <c r="A27" s="5" t="s">
        <v>95</v>
      </c>
      <c r="B27" s="25">
        <v>0</v>
      </c>
      <c r="C27" s="25">
        <v>0</v>
      </c>
      <c r="D27" s="25">
        <v>0</v>
      </c>
    </row>
    <row r="28" spans="1:4" ht="14.45" x14ac:dyDescent="0.35">
      <c r="A28" s="5" t="s">
        <v>96</v>
      </c>
      <c r="B28" s="25">
        <v>0</v>
      </c>
      <c r="C28" s="25">
        <v>0</v>
      </c>
      <c r="D28" s="25">
        <v>0</v>
      </c>
    </row>
    <row r="29" spans="1:4" ht="14.45" x14ac:dyDescent="0.35">
      <c r="A29" s="5" t="s">
        <v>97</v>
      </c>
      <c r="B29" s="25">
        <v>0</v>
      </c>
      <c r="C29" s="25">
        <v>0</v>
      </c>
      <c r="D29" s="25">
        <v>0</v>
      </c>
    </row>
    <row r="30" spans="1:4" ht="14.45" x14ac:dyDescent="0.35">
      <c r="A30" s="5" t="s">
        <v>98</v>
      </c>
      <c r="B30" s="25">
        <v>0</v>
      </c>
      <c r="C30" s="25">
        <v>0</v>
      </c>
      <c r="D30" s="25">
        <v>0</v>
      </c>
    </row>
    <row r="31" spans="1:4" ht="14.45" x14ac:dyDescent="0.35">
      <c r="A31" s="5" t="s">
        <v>99</v>
      </c>
      <c r="B31" s="25">
        <v>0</v>
      </c>
      <c r="C31" s="25">
        <v>0</v>
      </c>
      <c r="D31" s="25">
        <v>0</v>
      </c>
    </row>
    <row r="32" spans="1:4" ht="14.45" x14ac:dyDescent="0.35">
      <c r="A32" s="5" t="s">
        <v>100</v>
      </c>
      <c r="B32" s="25">
        <v>0</v>
      </c>
      <c r="C32" s="25">
        <v>0</v>
      </c>
      <c r="D32" s="25">
        <v>0</v>
      </c>
    </row>
    <row r="33" spans="1:10" ht="14.45" x14ac:dyDescent="0.35">
      <c r="A33" s="5" t="s">
        <v>101</v>
      </c>
      <c r="B33" s="25">
        <v>0</v>
      </c>
      <c r="C33" s="25">
        <v>0</v>
      </c>
      <c r="D33" s="25">
        <v>0</v>
      </c>
    </row>
    <row r="34" spans="1:10" ht="14.45" x14ac:dyDescent="0.35">
      <c r="A34" s="5" t="s">
        <v>102</v>
      </c>
      <c r="B34" s="25">
        <v>0</v>
      </c>
      <c r="C34" s="25">
        <v>0</v>
      </c>
      <c r="D34" s="25">
        <v>0</v>
      </c>
    </row>
    <row r="35" spans="1:10" ht="14.45" x14ac:dyDescent="0.35">
      <c r="A35" s="5" t="s">
        <v>68</v>
      </c>
      <c r="B35" s="25">
        <v>0</v>
      </c>
      <c r="C35" s="25">
        <v>0</v>
      </c>
      <c r="D35" s="25">
        <v>0</v>
      </c>
    </row>
    <row r="36" spans="1:10" ht="14.45" x14ac:dyDescent="0.35">
      <c r="A36" s="5" t="s">
        <v>68</v>
      </c>
      <c r="B36" s="25">
        <v>0</v>
      </c>
      <c r="C36" s="25">
        <v>0</v>
      </c>
      <c r="D36" s="25">
        <v>0</v>
      </c>
    </row>
    <row r="37" spans="1:10" ht="14.45" x14ac:dyDescent="0.35">
      <c r="A37" s="5" t="s">
        <v>68</v>
      </c>
      <c r="B37" s="25">
        <v>0</v>
      </c>
      <c r="C37" s="25">
        <v>0</v>
      </c>
      <c r="D37" s="25">
        <v>0</v>
      </c>
    </row>
    <row r="38" spans="1:10" ht="14.45" x14ac:dyDescent="0.35">
      <c r="A38" s="5" t="s">
        <v>93</v>
      </c>
      <c r="B38" s="25">
        <v>0</v>
      </c>
      <c r="C38" s="25">
        <v>0</v>
      </c>
      <c r="D38" s="25">
        <v>0</v>
      </c>
    </row>
    <row r="39" spans="1:10" ht="14.45" x14ac:dyDescent="0.35">
      <c r="A39" s="28" t="s">
        <v>71</v>
      </c>
      <c r="B39" s="9">
        <f>SUM(B18:B38)</f>
        <v>0</v>
      </c>
      <c r="C39" s="9">
        <f t="shared" ref="C39:D39" si="3">SUM(C18:C38)</f>
        <v>0</v>
      </c>
      <c r="D39" s="9">
        <f t="shared" si="3"/>
        <v>0</v>
      </c>
    </row>
    <row r="40" spans="1:10" ht="14.45" x14ac:dyDescent="0.35">
      <c r="A40" s="28" t="s">
        <v>69</v>
      </c>
      <c r="B40" s="9">
        <f>B15+B39</f>
        <v>8547945.2054794524</v>
      </c>
      <c r="C40" s="9">
        <f t="shared" ref="C40:D40" si="4">C15+C39</f>
        <v>25643835.616438355</v>
      </c>
      <c r="D40" s="9">
        <f t="shared" si="4"/>
        <v>76931506.849315062</v>
      </c>
    </row>
    <row r="42" spans="1:10" x14ac:dyDescent="0.25">
      <c r="A42" s="1" t="s">
        <v>17</v>
      </c>
      <c r="B42" s="12"/>
      <c r="C42" s="12"/>
      <c r="D42" s="12"/>
      <c r="E42" s="37"/>
      <c r="F42" s="37"/>
      <c r="G42" s="37"/>
      <c r="H42" s="37"/>
      <c r="I42" s="37"/>
      <c r="J42" s="35"/>
    </row>
    <row r="43" spans="1:10" x14ac:dyDescent="0.25">
      <c r="A43" s="5" t="s">
        <v>18</v>
      </c>
      <c r="B43" s="25">
        <f>Admin!M34</f>
        <v>0</v>
      </c>
      <c r="C43" s="25">
        <v>5095891</v>
      </c>
      <c r="D43" s="25">
        <v>43383562</v>
      </c>
      <c r="E43" s="33"/>
      <c r="F43" s="33"/>
      <c r="G43" s="33"/>
      <c r="H43" s="33"/>
      <c r="I43" s="34"/>
      <c r="J43" s="33"/>
    </row>
    <row r="44" spans="1:10" x14ac:dyDescent="0.25">
      <c r="A44" s="5" t="s">
        <v>19</v>
      </c>
      <c r="B44" s="25">
        <f>Admin!M35</f>
        <v>0</v>
      </c>
      <c r="C44" s="25">
        <f>Inventories!M35</f>
        <v>0</v>
      </c>
      <c r="D44" s="25">
        <f>HR!M35</f>
        <v>0</v>
      </c>
      <c r="E44" s="33"/>
      <c r="F44" s="33"/>
      <c r="G44" s="33"/>
      <c r="H44" s="33"/>
      <c r="I44" s="34"/>
      <c r="J44" s="33"/>
    </row>
    <row r="45" spans="1:10" x14ac:dyDescent="0.25">
      <c r="A45" s="5" t="s">
        <v>27</v>
      </c>
      <c r="B45" s="25">
        <v>8547945</v>
      </c>
      <c r="C45" s="25">
        <v>8547945</v>
      </c>
      <c r="D45" s="25">
        <v>8547945</v>
      </c>
      <c r="E45" s="33"/>
      <c r="F45" s="33"/>
      <c r="G45" s="33"/>
      <c r="H45" s="33"/>
      <c r="I45" s="34"/>
      <c r="J45" s="33"/>
    </row>
    <row r="46" spans="1:10" x14ac:dyDescent="0.25">
      <c r="A46" s="5" t="s">
        <v>78</v>
      </c>
      <c r="B46" s="25">
        <v>0</v>
      </c>
      <c r="C46" s="25">
        <v>12000000</v>
      </c>
      <c r="D46" s="25">
        <v>25000000</v>
      </c>
      <c r="E46" s="33"/>
      <c r="F46" s="33"/>
      <c r="G46" s="33"/>
      <c r="H46" s="33"/>
      <c r="I46" s="34"/>
      <c r="J46" s="33"/>
    </row>
    <row r="47" spans="1:10" x14ac:dyDescent="0.25">
      <c r="A47" s="5" t="s">
        <v>20</v>
      </c>
      <c r="B47" s="25">
        <f>Admin!M37</f>
        <v>0</v>
      </c>
      <c r="C47" s="25">
        <f>Inventories!M37</f>
        <v>0</v>
      </c>
      <c r="D47" s="25">
        <f>HR!M37</f>
        <v>0</v>
      </c>
      <c r="E47" s="33"/>
      <c r="F47" s="33"/>
      <c r="G47" s="33"/>
      <c r="H47" s="33"/>
      <c r="I47" s="34"/>
      <c r="J47" s="33"/>
    </row>
    <row r="48" spans="1:10" ht="15.75" thickBot="1" x14ac:dyDescent="0.3">
      <c r="A48" s="6" t="s">
        <v>28</v>
      </c>
      <c r="B48" s="38">
        <f t="shared" ref="B48:D48" si="5">SUM(B43:B47)</f>
        <v>8547945</v>
      </c>
      <c r="C48" s="39">
        <f t="shared" si="5"/>
        <v>25643836</v>
      </c>
      <c r="D48" s="40">
        <f t="shared" si="5"/>
        <v>76931507</v>
      </c>
      <c r="E48" s="34"/>
      <c r="F48" s="34"/>
      <c r="G48" s="34"/>
      <c r="H48" s="34"/>
      <c r="I48" s="34"/>
      <c r="J48" s="34"/>
    </row>
    <row r="49" spans="1:10" ht="15.75" thickBot="1" x14ac:dyDescent="0.3">
      <c r="E49" s="35"/>
      <c r="F49" s="35"/>
      <c r="G49" s="35"/>
      <c r="H49" s="35"/>
      <c r="I49" s="35"/>
      <c r="J49" s="35"/>
    </row>
    <row r="50" spans="1:10" ht="15.75" thickBot="1" x14ac:dyDescent="0.3">
      <c r="A50" s="7" t="s">
        <v>29</v>
      </c>
      <c r="B50" s="17">
        <f t="shared" ref="B50:D50" si="6">B48-B40</f>
        <v>-0.20547945238649845</v>
      </c>
      <c r="C50" s="18">
        <f t="shared" si="6"/>
        <v>0.3835616447031498</v>
      </c>
      <c r="D50" s="19">
        <f t="shared" si="6"/>
        <v>0.15068493783473969</v>
      </c>
      <c r="E50" s="36"/>
      <c r="F50" s="36"/>
      <c r="G50" s="36"/>
      <c r="H50" s="36"/>
      <c r="I50" s="36"/>
      <c r="J50" s="36"/>
    </row>
    <row r="51" spans="1:10" x14ac:dyDescent="0.25">
      <c r="E51" s="35"/>
      <c r="F51" s="35"/>
      <c r="G51" s="35"/>
      <c r="H51" s="35"/>
      <c r="I51" s="35"/>
      <c r="J51" s="35"/>
    </row>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showGridLines="0" topLeftCell="A4" workbookViewId="0">
      <selection activeCell="B29" sqref="B29"/>
    </sheetView>
  </sheetViews>
  <sheetFormatPr defaultRowHeight="15" x14ac:dyDescent="0.25"/>
  <cols>
    <col min="1" max="1" width="6" customWidth="1"/>
    <col min="2" max="2" width="106.85546875" customWidth="1"/>
  </cols>
  <sheetData>
    <row r="1" spans="1:2" ht="18.75" x14ac:dyDescent="0.3">
      <c r="A1" s="62" t="s">
        <v>0</v>
      </c>
      <c r="B1" s="63"/>
    </row>
    <row r="2" spans="1:2" x14ac:dyDescent="0.25">
      <c r="A2" s="64"/>
      <c r="B2" s="65"/>
    </row>
    <row r="3" spans="1:2" x14ac:dyDescent="0.25">
      <c r="A3" s="64"/>
      <c r="B3" s="65"/>
    </row>
    <row r="4" spans="1:2" x14ac:dyDescent="0.25">
      <c r="A4" s="71" t="s">
        <v>39</v>
      </c>
      <c r="B4" s="65"/>
    </row>
    <row r="5" spans="1:2" x14ac:dyDescent="0.25">
      <c r="A5" s="64"/>
      <c r="B5" s="65"/>
    </row>
    <row r="6" spans="1:2" ht="45" x14ac:dyDescent="0.25">
      <c r="A6" s="66">
        <v>1</v>
      </c>
      <c r="B6" s="67" t="s">
        <v>122</v>
      </c>
    </row>
    <row r="7" spans="1:2" x14ac:dyDescent="0.25">
      <c r="A7" s="66"/>
      <c r="B7" s="67"/>
    </row>
    <row r="8" spans="1:2" ht="30" x14ac:dyDescent="0.25">
      <c r="A8" s="66">
        <v>2</v>
      </c>
      <c r="B8" s="67" t="s">
        <v>40</v>
      </c>
    </row>
    <row r="9" spans="1:2" x14ac:dyDescent="0.25">
      <c r="A9" s="68"/>
      <c r="B9" s="67"/>
    </row>
    <row r="10" spans="1:2" ht="45" x14ac:dyDescent="0.25">
      <c r="A10" s="66">
        <v>3</v>
      </c>
      <c r="B10" s="67" t="s">
        <v>41</v>
      </c>
    </row>
    <row r="11" spans="1:2" x14ac:dyDescent="0.25">
      <c r="A11" s="66"/>
      <c r="B11" s="67"/>
    </row>
    <row r="12" spans="1:2" x14ac:dyDescent="0.25">
      <c r="A12" s="66">
        <v>4</v>
      </c>
      <c r="B12" s="67" t="s">
        <v>42</v>
      </c>
    </row>
    <row r="13" spans="1:2" x14ac:dyDescent="0.25">
      <c r="A13" s="66"/>
      <c r="B13" s="67"/>
    </row>
    <row r="14" spans="1:2" ht="30" x14ac:dyDescent="0.25">
      <c r="A14" s="66">
        <v>5</v>
      </c>
      <c r="B14" s="67" t="s">
        <v>105</v>
      </c>
    </row>
    <row r="15" spans="1:2" x14ac:dyDescent="0.25">
      <c r="A15" s="66"/>
      <c r="B15" s="67"/>
    </row>
    <row r="16" spans="1:2" x14ac:dyDescent="0.25">
      <c r="A16" s="72" t="s">
        <v>43</v>
      </c>
      <c r="B16" s="67"/>
    </row>
    <row r="17" spans="1:2" x14ac:dyDescent="0.25">
      <c r="A17" s="66"/>
      <c r="B17" s="67"/>
    </row>
    <row r="18" spans="1:2" ht="45" x14ac:dyDescent="0.25">
      <c r="A18" s="66">
        <v>6</v>
      </c>
      <c r="B18" s="67" t="s">
        <v>44</v>
      </c>
    </row>
    <row r="19" spans="1:2" x14ac:dyDescent="0.25">
      <c r="A19" s="66"/>
      <c r="B19" s="67"/>
    </row>
    <row r="20" spans="1:2" ht="30" x14ac:dyDescent="0.25">
      <c r="A20" s="66">
        <v>7</v>
      </c>
      <c r="B20" s="67" t="s">
        <v>123</v>
      </c>
    </row>
    <row r="21" spans="1:2" x14ac:dyDescent="0.25">
      <c r="A21" s="66"/>
      <c r="B21" s="67"/>
    </row>
    <row r="22" spans="1:2" ht="45" x14ac:dyDescent="0.25">
      <c r="A22" s="66">
        <v>8</v>
      </c>
      <c r="B22" s="67" t="s">
        <v>46</v>
      </c>
    </row>
    <row r="23" spans="1:2" x14ac:dyDescent="0.25">
      <c r="A23" s="66"/>
      <c r="B23" s="67"/>
    </row>
    <row r="24" spans="1:2" x14ac:dyDescent="0.25">
      <c r="A24" s="66">
        <v>9</v>
      </c>
      <c r="B24" s="67" t="s">
        <v>45</v>
      </c>
    </row>
    <row r="25" spans="1:2" x14ac:dyDescent="0.25">
      <c r="A25" s="64"/>
      <c r="B25" s="67"/>
    </row>
    <row r="26" spans="1:2" ht="44.1" customHeight="1" x14ac:dyDescent="0.25">
      <c r="A26" s="69">
        <v>10</v>
      </c>
      <c r="B26" s="70" t="s">
        <v>124</v>
      </c>
    </row>
    <row r="27" spans="1:2" x14ac:dyDescent="0.25">
      <c r="B27" s="2"/>
    </row>
    <row r="28" spans="1:2" x14ac:dyDescent="0.25">
      <c r="B28" s="2"/>
    </row>
    <row r="29" spans="1:2" x14ac:dyDescent="0.25">
      <c r="B29" s="2"/>
    </row>
    <row r="30" spans="1:2" x14ac:dyDescent="0.25">
      <c r="B30" s="2"/>
    </row>
    <row r="31" spans="1:2" x14ac:dyDescent="0.25">
      <c r="B31" s="2"/>
    </row>
  </sheetData>
  <pageMargins left="0.7" right="0.7" top="0.51" bottom="0.49"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
  <sheetViews>
    <sheetView zoomScaleNormal="100" workbookViewId="0">
      <selection activeCell="G31" sqref="G31"/>
    </sheetView>
  </sheetViews>
  <sheetFormatPr defaultRowHeight="15" x14ac:dyDescent="0.25"/>
  <cols>
    <col min="1" max="1" width="33.85546875" customWidth="1"/>
    <col min="2" max="2" width="14.42578125" customWidth="1"/>
    <col min="3" max="3" width="12.85546875" customWidth="1"/>
    <col min="4" max="6" width="12.140625" customWidth="1"/>
    <col min="7" max="7" width="12.7109375" customWidth="1"/>
    <col min="8" max="8" width="13.42578125" customWidth="1"/>
    <col min="9" max="9" width="14.42578125" customWidth="1"/>
    <col min="10" max="10" width="16.5703125" customWidth="1"/>
    <col min="11" max="11" width="15.28515625" customWidth="1"/>
    <col min="12" max="12" width="13.42578125" customWidth="1"/>
  </cols>
  <sheetData>
    <row r="1" spans="1:12" ht="18.75" x14ac:dyDescent="0.3">
      <c r="A1" s="20" t="s">
        <v>106</v>
      </c>
      <c r="B1" t="s">
        <v>107</v>
      </c>
      <c r="C1" t="s">
        <v>108</v>
      </c>
      <c r="D1" t="s">
        <v>109</v>
      </c>
      <c r="E1" t="s">
        <v>110</v>
      </c>
      <c r="F1" t="s">
        <v>111</v>
      </c>
      <c r="G1" t="s">
        <v>112</v>
      </c>
      <c r="H1" t="s">
        <v>113</v>
      </c>
      <c r="I1" t="s">
        <v>114</v>
      </c>
      <c r="J1" t="s">
        <v>115</v>
      </c>
      <c r="K1" t="s">
        <v>116</v>
      </c>
      <c r="L1" t="s">
        <v>121</v>
      </c>
    </row>
    <row r="2" spans="1:12" ht="18.600000000000001" x14ac:dyDescent="0.45">
      <c r="A2" s="20" t="s">
        <v>0</v>
      </c>
    </row>
    <row r="3" spans="1:12" ht="15.75" customHeight="1" x14ac:dyDescent="0.35">
      <c r="B3" s="73"/>
      <c r="C3" s="74"/>
      <c r="D3" s="74"/>
      <c r="E3" s="73" t="s">
        <v>119</v>
      </c>
      <c r="F3" s="74"/>
      <c r="G3" s="74"/>
      <c r="H3" s="75"/>
      <c r="J3" s="76"/>
      <c r="K3" s="77" t="s">
        <v>117</v>
      </c>
      <c r="L3" s="78"/>
    </row>
    <row r="4" spans="1:12" ht="21" customHeight="1" x14ac:dyDescent="0.25">
      <c r="B4" s="73"/>
      <c r="C4" s="74"/>
      <c r="D4" s="74"/>
      <c r="E4" s="73" t="s">
        <v>120</v>
      </c>
      <c r="F4" s="74"/>
      <c r="G4" s="74"/>
      <c r="H4" s="75"/>
      <c r="J4" s="76"/>
      <c r="K4" s="77" t="s">
        <v>118</v>
      </c>
      <c r="L4" s="78"/>
    </row>
    <row r="5" spans="1:12" ht="45" x14ac:dyDescent="0.25">
      <c r="A5" s="4" t="s">
        <v>15</v>
      </c>
      <c r="B5" s="3" t="str">
        <f>Admin!B2:E2</f>
        <v>Administration</v>
      </c>
      <c r="C5" s="3" t="str">
        <f>Inventories!B2</f>
        <v>Inventories - Preparedness</v>
      </c>
      <c r="D5" s="3" t="str">
        <f>HR!B2</f>
        <v>Human Resources</v>
      </c>
      <c r="E5" s="3" t="str">
        <f>ER!B2</f>
        <v>Emergency Department</v>
      </c>
      <c r="F5" s="23" t="str">
        <f>'Facilities Biomed'!B2</f>
        <v>Facilities, Engineering &amp; BioMed</v>
      </c>
      <c r="G5" s="3" t="str">
        <f>'Information Tech'!B2</f>
        <v>Information Technology and Systems</v>
      </c>
      <c r="H5" s="3" t="str">
        <f>'Dept Three'!B2</f>
        <v>Dept Three</v>
      </c>
      <c r="I5" s="79" t="s">
        <v>24</v>
      </c>
      <c r="J5" s="30">
        <f>'Cash Burn'!B11</f>
        <v>10</v>
      </c>
      <c r="K5" s="41">
        <f>'Cash Burn'!C11</f>
        <v>30</v>
      </c>
      <c r="L5" s="30">
        <f>'Cash Burn'!D11</f>
        <v>90</v>
      </c>
    </row>
    <row r="6" spans="1:12" ht="31.5" customHeight="1" x14ac:dyDescent="0.35">
      <c r="A6" s="1" t="s">
        <v>21</v>
      </c>
      <c r="B6" s="10"/>
      <c r="C6" s="10"/>
      <c r="D6" s="10"/>
      <c r="E6" s="10"/>
      <c r="F6" s="10"/>
      <c r="G6" s="10"/>
      <c r="H6" s="10"/>
      <c r="I6" s="11"/>
    </row>
    <row r="7" spans="1:12" x14ac:dyDescent="0.25">
      <c r="A7" s="5" t="s">
        <v>2</v>
      </c>
      <c r="B7" s="22">
        <f>Admin!M7</f>
        <v>300000</v>
      </c>
      <c r="C7" s="22">
        <f>Inventories!M7</f>
        <v>0</v>
      </c>
      <c r="D7" s="22">
        <f>HR!M7</f>
        <v>0</v>
      </c>
      <c r="E7" s="22">
        <f>ER!M7</f>
        <v>0</v>
      </c>
      <c r="F7" s="22">
        <f>'Facilities Biomed'!M7</f>
        <v>0</v>
      </c>
      <c r="G7" s="22">
        <f>'Information Tech'!M7</f>
        <v>50000</v>
      </c>
      <c r="H7" s="22">
        <f>'Dept Three'!M7</f>
        <v>0</v>
      </c>
      <c r="I7" s="11">
        <f t="shared" ref="I7:I18" si="0">SUM(B7:H7)</f>
        <v>350000</v>
      </c>
      <c r="J7" s="32"/>
      <c r="K7" s="32"/>
      <c r="L7" s="32"/>
    </row>
    <row r="8" spans="1:12" x14ac:dyDescent="0.25">
      <c r="A8" s="5" t="s">
        <v>3</v>
      </c>
      <c r="B8" s="22">
        <f>Admin!M8</f>
        <v>76500</v>
      </c>
      <c r="C8" s="22">
        <f>Inventories!M8</f>
        <v>0</v>
      </c>
      <c r="D8" s="22">
        <f>HR!M8</f>
        <v>0</v>
      </c>
      <c r="E8" s="22">
        <f>ER!M8</f>
        <v>0</v>
      </c>
      <c r="F8" s="22">
        <f>'Facilities Biomed'!M8</f>
        <v>0</v>
      </c>
      <c r="G8" s="22">
        <f>'Information Tech'!M8</f>
        <v>14000</v>
      </c>
      <c r="H8" s="22">
        <f>'Dept Three'!M8</f>
        <v>0</v>
      </c>
      <c r="I8" s="11">
        <f t="shared" si="0"/>
        <v>90500</v>
      </c>
      <c r="J8" s="32"/>
      <c r="K8" s="32"/>
      <c r="L8" s="32"/>
    </row>
    <row r="9" spans="1:12" x14ac:dyDescent="0.25">
      <c r="A9" s="5" t="s">
        <v>4</v>
      </c>
      <c r="B9" s="22">
        <f>Admin!M9</f>
        <v>355000</v>
      </c>
      <c r="C9" s="22">
        <f>Inventories!M9</f>
        <v>0</v>
      </c>
      <c r="D9" s="22">
        <f>HR!M9</f>
        <v>2500</v>
      </c>
      <c r="E9" s="22">
        <f>ER!M9</f>
        <v>0</v>
      </c>
      <c r="F9" s="22">
        <f>'Facilities Biomed'!M9</f>
        <v>0</v>
      </c>
      <c r="G9" s="22">
        <f>'Information Tech'!M9</f>
        <v>125000</v>
      </c>
      <c r="H9" s="22">
        <f>'Dept Three'!M9</f>
        <v>0</v>
      </c>
      <c r="I9" s="11">
        <f t="shared" si="0"/>
        <v>482500</v>
      </c>
      <c r="J9" s="32"/>
      <c r="K9" s="32"/>
      <c r="L9" s="32"/>
    </row>
    <row r="10" spans="1:12" x14ac:dyDescent="0.25">
      <c r="A10" s="5" t="s">
        <v>5</v>
      </c>
      <c r="B10" s="22">
        <f>Admin!M10</f>
        <v>15000</v>
      </c>
      <c r="C10" s="22">
        <f>Inventories!M10</f>
        <v>0</v>
      </c>
      <c r="D10" s="22">
        <f>HR!M10</f>
        <v>3000</v>
      </c>
      <c r="E10" s="22">
        <f>ER!M10</f>
        <v>0</v>
      </c>
      <c r="F10" s="22">
        <f>'Facilities Biomed'!M10</f>
        <v>0</v>
      </c>
      <c r="G10" s="22">
        <f>'Information Tech'!M10</f>
        <v>4000</v>
      </c>
      <c r="H10" s="22">
        <f>'Dept Three'!M10</f>
        <v>0</v>
      </c>
      <c r="I10" s="11">
        <f t="shared" si="0"/>
        <v>22000</v>
      </c>
      <c r="J10" s="32"/>
      <c r="K10" s="32"/>
      <c r="L10" s="32"/>
    </row>
    <row r="11" spans="1:12" x14ac:dyDescent="0.25">
      <c r="A11" s="5" t="s">
        <v>6</v>
      </c>
      <c r="B11" s="22">
        <f>Admin!M11</f>
        <v>6000</v>
      </c>
      <c r="C11" s="22">
        <f>Inventories!M11</f>
        <v>0</v>
      </c>
      <c r="D11" s="22">
        <f>HR!M11</f>
        <v>0</v>
      </c>
      <c r="E11" s="22">
        <f>ER!M11</f>
        <v>0</v>
      </c>
      <c r="F11" s="22">
        <f>'Facilities Biomed'!M11</f>
        <v>0</v>
      </c>
      <c r="G11" s="22">
        <f>'Information Tech'!M11</f>
        <v>0</v>
      </c>
      <c r="H11" s="22">
        <f>'Dept Three'!M11</f>
        <v>0</v>
      </c>
      <c r="I11" s="11">
        <f t="shared" si="0"/>
        <v>6000</v>
      </c>
      <c r="J11" s="32"/>
      <c r="K11" s="32"/>
      <c r="L11" s="32"/>
    </row>
    <row r="12" spans="1:12" x14ac:dyDescent="0.25">
      <c r="A12" s="5" t="s">
        <v>7</v>
      </c>
      <c r="B12" s="22">
        <f>Admin!M12</f>
        <v>4400</v>
      </c>
      <c r="C12" s="22">
        <f>Inventories!M12</f>
        <v>0</v>
      </c>
      <c r="D12" s="22">
        <f>HR!M12</f>
        <v>0</v>
      </c>
      <c r="E12" s="22">
        <f>ER!M12</f>
        <v>0</v>
      </c>
      <c r="F12" s="22">
        <f>'Facilities Biomed'!M12</f>
        <v>0</v>
      </c>
      <c r="G12" s="22">
        <f>'Information Tech'!M12</f>
        <v>0</v>
      </c>
      <c r="H12" s="22">
        <f>'Dept Three'!M12</f>
        <v>0</v>
      </c>
      <c r="I12" s="11">
        <f t="shared" si="0"/>
        <v>4400</v>
      </c>
      <c r="J12" s="32"/>
      <c r="K12" s="32"/>
      <c r="L12" s="32"/>
    </row>
    <row r="13" spans="1:12" x14ac:dyDescent="0.25">
      <c r="A13" s="5" t="s">
        <v>1</v>
      </c>
      <c r="B13" s="22">
        <f>Admin!M13</f>
        <v>3000</v>
      </c>
      <c r="C13" s="22">
        <f>Inventories!M13</f>
        <v>0</v>
      </c>
      <c r="D13" s="22">
        <f>HR!M13</f>
        <v>0</v>
      </c>
      <c r="E13" s="22">
        <f>ER!M13</f>
        <v>0</v>
      </c>
      <c r="F13" s="22">
        <f>'Facilities Biomed'!M13</f>
        <v>0</v>
      </c>
      <c r="G13" s="22">
        <f>'Information Tech'!M13</f>
        <v>3000</v>
      </c>
      <c r="H13" s="22">
        <f>'Dept Three'!M13</f>
        <v>0</v>
      </c>
      <c r="I13" s="11">
        <f t="shared" si="0"/>
        <v>6000</v>
      </c>
      <c r="J13" s="32"/>
      <c r="K13" s="32"/>
      <c r="L13" s="32"/>
    </row>
    <row r="14" spans="1:12" x14ac:dyDescent="0.25">
      <c r="A14" s="5" t="s">
        <v>8</v>
      </c>
      <c r="B14" s="22">
        <f>Admin!M14</f>
        <v>2000</v>
      </c>
      <c r="C14" s="22">
        <f>Inventories!M14</f>
        <v>0</v>
      </c>
      <c r="D14" s="22">
        <f>HR!M14</f>
        <v>0</v>
      </c>
      <c r="E14" s="22">
        <f>ER!M14</f>
        <v>0</v>
      </c>
      <c r="F14" s="22">
        <f>'Facilities Biomed'!M14</f>
        <v>0</v>
      </c>
      <c r="G14" s="22">
        <f>'Information Tech'!M14</f>
        <v>0</v>
      </c>
      <c r="H14" s="22">
        <f>'Dept Three'!M14</f>
        <v>0</v>
      </c>
      <c r="I14" s="11">
        <f t="shared" si="0"/>
        <v>2000</v>
      </c>
      <c r="J14" s="32"/>
      <c r="K14" s="32"/>
      <c r="L14" s="32"/>
    </row>
    <row r="15" spans="1:12" x14ac:dyDescent="0.25">
      <c r="A15" s="5" t="s">
        <v>9</v>
      </c>
      <c r="B15" s="22">
        <f>Admin!M15</f>
        <v>350000</v>
      </c>
      <c r="C15" s="22">
        <f>Inventories!M15</f>
        <v>0</v>
      </c>
      <c r="D15" s="22">
        <f>HR!M15</f>
        <v>0</v>
      </c>
      <c r="E15" s="22">
        <f>ER!M15</f>
        <v>0</v>
      </c>
      <c r="F15" s="22">
        <f>'Facilities Biomed'!M15</f>
        <v>0</v>
      </c>
      <c r="G15" s="22">
        <f>'Information Tech'!M15</f>
        <v>0</v>
      </c>
      <c r="H15" s="22">
        <f>'Dept Three'!M15</f>
        <v>0</v>
      </c>
      <c r="I15" s="11">
        <f t="shared" si="0"/>
        <v>350000</v>
      </c>
      <c r="J15" s="32"/>
      <c r="K15" s="32"/>
      <c r="L15" s="32"/>
    </row>
    <row r="16" spans="1:12" x14ac:dyDescent="0.25">
      <c r="A16" s="5" t="s">
        <v>11</v>
      </c>
      <c r="B16" s="22">
        <f>Admin!M16</f>
        <v>0</v>
      </c>
      <c r="C16" s="22">
        <f>Inventories!M16</f>
        <v>0</v>
      </c>
      <c r="D16" s="22">
        <f>HR!M16</f>
        <v>0</v>
      </c>
      <c r="E16" s="22">
        <f>ER!M16</f>
        <v>0</v>
      </c>
      <c r="F16" s="22">
        <f>'Facilities Biomed'!M16</f>
        <v>0</v>
      </c>
      <c r="G16" s="22">
        <f>'Information Tech'!M16</f>
        <v>17000</v>
      </c>
      <c r="H16" s="22">
        <f>'Dept Three'!M16</f>
        <v>0</v>
      </c>
      <c r="I16" s="11">
        <f t="shared" si="0"/>
        <v>17000</v>
      </c>
      <c r="J16" s="32"/>
      <c r="K16" s="32"/>
      <c r="L16" s="32"/>
    </row>
    <row r="17" spans="1:12" x14ac:dyDescent="0.25">
      <c r="A17" s="5" t="s">
        <v>10</v>
      </c>
      <c r="B17" s="22">
        <f>Admin!M17</f>
        <v>12000</v>
      </c>
      <c r="C17" s="22">
        <f>Inventories!M17</f>
        <v>0</v>
      </c>
      <c r="D17" s="22">
        <f>HR!M17</f>
        <v>0</v>
      </c>
      <c r="E17" s="22">
        <f>ER!M17</f>
        <v>0</v>
      </c>
      <c r="F17" s="22">
        <f>'Facilities Biomed'!M17</f>
        <v>0</v>
      </c>
      <c r="G17" s="22">
        <f>'Information Tech'!M17</f>
        <v>0</v>
      </c>
      <c r="H17" s="22">
        <f>'Dept Three'!M17</f>
        <v>0</v>
      </c>
      <c r="I17" s="11">
        <f t="shared" si="0"/>
        <v>12000</v>
      </c>
      <c r="J17" s="32"/>
      <c r="K17" s="32"/>
      <c r="L17" s="32"/>
    </row>
    <row r="18" spans="1:12" ht="14.45" x14ac:dyDescent="0.35">
      <c r="A18" s="5" t="s">
        <v>20</v>
      </c>
      <c r="B18" s="22">
        <f>Admin!M18</f>
        <v>0</v>
      </c>
      <c r="C18" s="22">
        <f>Inventories!M18</f>
        <v>0</v>
      </c>
      <c r="D18" s="22">
        <f>HR!M18</f>
        <v>0</v>
      </c>
      <c r="E18" s="22">
        <f>ER!M18</f>
        <v>0</v>
      </c>
      <c r="F18" s="22">
        <f>'Facilities Biomed'!M18</f>
        <v>0</v>
      </c>
      <c r="G18" s="22">
        <f>'Information Tech'!M18</f>
        <v>0</v>
      </c>
      <c r="H18" s="22">
        <f>'Dept Three'!M18</f>
        <v>0</v>
      </c>
      <c r="I18" s="11">
        <f t="shared" si="0"/>
        <v>0</v>
      </c>
      <c r="J18" s="32"/>
      <c r="K18" s="32"/>
      <c r="L18" s="32"/>
    </row>
    <row r="19" spans="1:12" thickBot="1" x14ac:dyDescent="0.4">
      <c r="A19" s="42" t="s">
        <v>23</v>
      </c>
      <c r="B19" s="43">
        <f>SUM(B6:B18)</f>
        <v>1123900</v>
      </c>
      <c r="C19" s="43">
        <f t="shared" ref="C19:I19" si="1">SUM(C6:C18)</f>
        <v>0</v>
      </c>
      <c r="D19" s="43">
        <f t="shared" si="1"/>
        <v>5500</v>
      </c>
      <c r="E19" s="43">
        <f t="shared" si="1"/>
        <v>0</v>
      </c>
      <c r="F19" s="43">
        <f t="shared" si="1"/>
        <v>0</v>
      </c>
      <c r="G19" s="43">
        <f t="shared" si="1"/>
        <v>213000</v>
      </c>
      <c r="H19" s="43">
        <f t="shared" si="1"/>
        <v>0</v>
      </c>
      <c r="I19" s="43">
        <f t="shared" si="1"/>
        <v>1342400</v>
      </c>
      <c r="J19" s="44">
        <f>'Cash Burn'!B40</f>
        <v>8547945.2054794524</v>
      </c>
      <c r="K19" s="44">
        <f>'Cash Burn'!C40</f>
        <v>25643835.616438355</v>
      </c>
      <c r="L19" s="44">
        <f>'Cash Burn'!D40</f>
        <v>76931506.849315062</v>
      </c>
    </row>
    <row r="20" spans="1:12" thickTop="1" x14ac:dyDescent="0.35">
      <c r="A20" t="s">
        <v>22</v>
      </c>
      <c r="B20" s="22">
        <f>Admin!M21</f>
        <v>3000</v>
      </c>
      <c r="C20" s="22">
        <f>Inventories!M21</f>
        <v>0</v>
      </c>
      <c r="D20" s="22">
        <f>HR!M21</f>
        <v>0</v>
      </c>
      <c r="E20" s="22">
        <f>ER!M21</f>
        <v>0</v>
      </c>
      <c r="F20" s="22">
        <f>'Facilities Biomed'!M21</f>
        <v>0</v>
      </c>
      <c r="G20" s="22">
        <f>'Information Tech'!M21</f>
        <v>0</v>
      </c>
      <c r="H20" s="22">
        <f>'Dept Three'!M21</f>
        <v>0</v>
      </c>
      <c r="I20" s="11">
        <f>SUM(B20:H20)</f>
        <v>3000</v>
      </c>
      <c r="J20" s="32"/>
      <c r="K20" s="32"/>
      <c r="L20" s="32"/>
    </row>
    <row r="21" spans="1:12" ht="20.100000000000001" customHeight="1" thickBot="1" x14ac:dyDescent="0.4">
      <c r="A21" s="45" t="s">
        <v>26</v>
      </c>
      <c r="B21" s="43">
        <f t="shared" ref="B21:L21" si="2">SUM(B19,B20)</f>
        <v>1126900</v>
      </c>
      <c r="C21" s="43">
        <f t="shared" si="2"/>
        <v>0</v>
      </c>
      <c r="D21" s="43">
        <f t="shared" si="2"/>
        <v>5500</v>
      </c>
      <c r="E21" s="43">
        <f t="shared" si="2"/>
        <v>0</v>
      </c>
      <c r="F21" s="43">
        <f t="shared" si="2"/>
        <v>0</v>
      </c>
      <c r="G21" s="43">
        <f t="shared" si="2"/>
        <v>213000</v>
      </c>
      <c r="H21" s="43">
        <f t="shared" si="2"/>
        <v>0</v>
      </c>
      <c r="I21" s="43">
        <f t="shared" si="2"/>
        <v>1345400</v>
      </c>
      <c r="J21" s="43">
        <f t="shared" si="2"/>
        <v>8547945.2054794524</v>
      </c>
      <c r="K21" s="43">
        <f t="shared" si="2"/>
        <v>25643835.616438355</v>
      </c>
      <c r="L21" s="43">
        <f t="shared" si="2"/>
        <v>76931506.849315062</v>
      </c>
    </row>
    <row r="22" spans="1:12" ht="39" customHeight="1" thickTop="1" x14ac:dyDescent="0.35">
      <c r="A22" s="1" t="s">
        <v>17</v>
      </c>
      <c r="B22" s="12"/>
      <c r="C22" s="12"/>
      <c r="D22" s="12"/>
      <c r="E22" s="12"/>
      <c r="F22" s="12"/>
      <c r="G22" s="12"/>
      <c r="H22" s="12"/>
      <c r="I22" s="12"/>
    </row>
    <row r="23" spans="1:12" ht="14.45" x14ac:dyDescent="0.35">
      <c r="A23" s="5" t="s">
        <v>18</v>
      </c>
      <c r="B23" s="22">
        <f>Admin!M25</f>
        <v>1123900</v>
      </c>
      <c r="C23" s="22">
        <f>Inventories!M25</f>
        <v>350000</v>
      </c>
      <c r="D23" s="22">
        <f>HR!M25</f>
        <v>5500</v>
      </c>
      <c r="E23" s="22">
        <f>ER!M25</f>
        <v>0</v>
      </c>
      <c r="F23" s="22">
        <f>'Facilities Biomed'!M25</f>
        <v>0</v>
      </c>
      <c r="G23" s="22">
        <f>'Information Tech'!M25</f>
        <v>213000</v>
      </c>
      <c r="H23" s="22">
        <f>'Dept Three'!M25</f>
        <v>0</v>
      </c>
      <c r="I23" s="11">
        <f>SUM(B23:H23)</f>
        <v>1692400</v>
      </c>
      <c r="J23" s="22">
        <f>'Cash Burn'!B43</f>
        <v>0</v>
      </c>
      <c r="K23" s="22">
        <f>'Cash Burn'!C43</f>
        <v>5095891</v>
      </c>
      <c r="L23" s="22">
        <f>'Cash Burn'!D43</f>
        <v>43383562</v>
      </c>
    </row>
    <row r="24" spans="1:12" ht="14.45" x14ac:dyDescent="0.35">
      <c r="A24" s="5" t="s">
        <v>19</v>
      </c>
      <c r="B24" s="22">
        <f>Admin!M26</f>
        <v>3000</v>
      </c>
      <c r="C24" s="22">
        <f>Inventories!M26</f>
        <v>0</v>
      </c>
      <c r="D24" s="22">
        <f>HR!M26</f>
        <v>0</v>
      </c>
      <c r="E24" s="22">
        <f>ER!M26</f>
        <v>0</v>
      </c>
      <c r="F24" s="22">
        <f>'Facilities Biomed'!M26</f>
        <v>0</v>
      </c>
      <c r="G24" s="22">
        <f>'Information Tech'!M26</f>
        <v>0</v>
      </c>
      <c r="H24" s="22">
        <f>'Dept Three'!M26</f>
        <v>0</v>
      </c>
      <c r="I24" s="11">
        <f>SUM(B24:H24)</f>
        <v>3000</v>
      </c>
      <c r="J24" s="22">
        <f>'Cash Burn'!B44</f>
        <v>0</v>
      </c>
      <c r="K24" s="22">
        <f>'Cash Burn'!C44</f>
        <v>0</v>
      </c>
      <c r="L24" s="22">
        <f>'Cash Burn'!D44</f>
        <v>0</v>
      </c>
    </row>
    <row r="25" spans="1:12" ht="14.45" x14ac:dyDescent="0.35">
      <c r="A25" s="5" t="s">
        <v>27</v>
      </c>
      <c r="B25" s="22">
        <f>Admin!M27</f>
        <v>0</v>
      </c>
      <c r="C25" s="22">
        <f>Inventories!M27</f>
        <v>0</v>
      </c>
      <c r="D25" s="22">
        <f>HR!M27</f>
        <v>0</v>
      </c>
      <c r="E25" s="22">
        <f>ER!M27</f>
        <v>0</v>
      </c>
      <c r="F25" s="22">
        <f>'Facilities Biomed'!M27</f>
        <v>0</v>
      </c>
      <c r="G25" s="22">
        <f>'Information Tech'!M27</f>
        <v>0</v>
      </c>
      <c r="H25" s="22">
        <f>'Dept Three'!M27</f>
        <v>0</v>
      </c>
      <c r="I25" s="11">
        <f>SUM(B25:H25)</f>
        <v>0</v>
      </c>
      <c r="J25" s="22">
        <f>'Cash Burn'!B45</f>
        <v>8547945</v>
      </c>
      <c r="K25" s="22">
        <f>'Cash Burn'!C45</f>
        <v>8547945</v>
      </c>
      <c r="L25" s="22">
        <f>'Cash Burn'!D45</f>
        <v>8547945</v>
      </c>
    </row>
    <row r="26" spans="1:12" ht="14.45" x14ac:dyDescent="0.35">
      <c r="A26" s="5" t="s">
        <v>78</v>
      </c>
      <c r="B26" s="22"/>
      <c r="C26" s="22"/>
      <c r="D26" s="22"/>
      <c r="E26" s="22"/>
      <c r="F26" s="22"/>
      <c r="G26" s="22"/>
      <c r="H26" s="22"/>
      <c r="I26" s="11"/>
      <c r="J26" s="22">
        <f>'Cash Burn'!B46</f>
        <v>0</v>
      </c>
      <c r="K26" s="22">
        <f>'Cash Burn'!C46</f>
        <v>12000000</v>
      </c>
      <c r="L26" s="22">
        <f>'Cash Burn'!D46</f>
        <v>25000000</v>
      </c>
    </row>
    <row r="27" spans="1:12" ht="14.45" x14ac:dyDescent="0.35">
      <c r="A27" s="5" t="s">
        <v>20</v>
      </c>
      <c r="B27" s="22">
        <f>Admin!M28</f>
        <v>0</v>
      </c>
      <c r="C27" s="22">
        <f>Inventories!M28</f>
        <v>0</v>
      </c>
      <c r="D27" s="22">
        <f>HR!M28</f>
        <v>0</v>
      </c>
      <c r="E27" s="22">
        <f>ER!M28</f>
        <v>0</v>
      </c>
      <c r="F27" s="22">
        <f>'Facilities Biomed'!M28</f>
        <v>0</v>
      </c>
      <c r="G27" s="22">
        <f>'Information Tech'!M28</f>
        <v>0</v>
      </c>
      <c r="H27" s="22">
        <f>'Dept Three'!M28</f>
        <v>0</v>
      </c>
      <c r="I27" s="11">
        <f>SUM(B27:H27)</f>
        <v>0</v>
      </c>
      <c r="J27" s="22">
        <f>'Cash Burn'!B47</f>
        <v>0</v>
      </c>
      <c r="K27" s="22">
        <f>'Cash Burn'!C47</f>
        <v>0</v>
      </c>
      <c r="L27" s="22">
        <f>'Cash Burn'!D47</f>
        <v>0</v>
      </c>
    </row>
    <row r="28" spans="1:12" thickBot="1" x14ac:dyDescent="0.4">
      <c r="A28" s="42" t="s">
        <v>28</v>
      </c>
      <c r="B28" s="43">
        <f t="shared" ref="B28:I28" si="3">SUM(B23:B27)</f>
        <v>1126900</v>
      </c>
      <c r="C28" s="43">
        <f t="shared" si="3"/>
        <v>350000</v>
      </c>
      <c r="D28" s="43">
        <f t="shared" si="3"/>
        <v>5500</v>
      </c>
      <c r="E28" s="43">
        <f t="shared" si="3"/>
        <v>0</v>
      </c>
      <c r="F28" s="43">
        <f t="shared" si="3"/>
        <v>0</v>
      </c>
      <c r="G28" s="43">
        <f t="shared" si="3"/>
        <v>213000</v>
      </c>
      <c r="H28" s="43">
        <f t="shared" si="3"/>
        <v>0</v>
      </c>
      <c r="I28" s="43">
        <f t="shared" si="3"/>
        <v>1695400</v>
      </c>
      <c r="J28" s="43">
        <f t="shared" ref="J28" si="4">SUM(J23:J27)</f>
        <v>8547945</v>
      </c>
      <c r="K28" s="43">
        <f t="shared" ref="K28" si="5">SUM(K23:K27)</f>
        <v>25643836</v>
      </c>
      <c r="L28" s="43">
        <f t="shared" ref="L28" si="6">SUM(L23:L27)</f>
        <v>76931507</v>
      </c>
    </row>
    <row r="29" spans="1:12" ht="35.1" customHeight="1" thickTop="1" thickBot="1" x14ac:dyDescent="0.4">
      <c r="A29" s="46" t="s">
        <v>29</v>
      </c>
      <c r="B29" s="43">
        <f t="shared" ref="B29:L29" si="7">B28-B21</f>
        <v>0</v>
      </c>
      <c r="C29" s="43">
        <f t="shared" si="7"/>
        <v>350000</v>
      </c>
      <c r="D29" s="43">
        <f t="shared" si="7"/>
        <v>0</v>
      </c>
      <c r="E29" s="43">
        <f t="shared" si="7"/>
        <v>0</v>
      </c>
      <c r="F29" s="43">
        <f t="shared" si="7"/>
        <v>0</v>
      </c>
      <c r="G29" s="43">
        <f t="shared" si="7"/>
        <v>0</v>
      </c>
      <c r="H29" s="43">
        <f t="shared" si="7"/>
        <v>0</v>
      </c>
      <c r="I29" s="43">
        <f t="shared" si="7"/>
        <v>350000</v>
      </c>
      <c r="J29" s="43">
        <f t="shared" si="7"/>
        <v>-0.20547945238649845</v>
      </c>
      <c r="K29" s="43">
        <f t="shared" si="7"/>
        <v>0.3835616447031498</v>
      </c>
      <c r="L29" s="43">
        <f t="shared" si="7"/>
        <v>0.15068493783473969</v>
      </c>
    </row>
    <row r="30" spans="1:12" thickTop="1" x14ac:dyDescent="0.35"/>
  </sheetData>
  <pageMargins left="0.41" right="0.7" top="0.75" bottom="0.75" header="0.3" footer="0.3"/>
  <pageSetup scale="7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2"/>
  <sheetViews>
    <sheetView zoomScaleNormal="100" workbookViewId="0">
      <selection activeCell="C34" sqref="C34"/>
    </sheetView>
  </sheetViews>
  <sheetFormatPr defaultRowHeight="15" x14ac:dyDescent="0.25"/>
  <cols>
    <col min="1" max="1" width="40.85546875" customWidth="1"/>
    <col min="2" max="2" width="13.28515625" customWidth="1"/>
    <col min="3" max="3" width="13.42578125" customWidth="1"/>
    <col min="4" max="5" width="11.5703125" customWidth="1"/>
    <col min="6" max="6" width="11" customWidth="1"/>
    <col min="7" max="7" width="14.42578125" customWidth="1"/>
    <col min="8" max="8" width="13.85546875" customWidth="1"/>
    <col min="9" max="9" width="12.7109375" customWidth="1"/>
    <col min="10" max="11" width="11.28515625" customWidth="1"/>
    <col min="12" max="12" width="12" customWidth="1"/>
    <col min="13" max="13" width="13" customWidth="1"/>
  </cols>
  <sheetData>
    <row r="1" spans="1:13" ht="19.5" thickBot="1" x14ac:dyDescent="0.35">
      <c r="A1" s="20" t="s">
        <v>0</v>
      </c>
      <c r="L1" s="1" t="s">
        <v>72</v>
      </c>
    </row>
    <row r="2" spans="1:13" ht="15.75" thickBot="1" x14ac:dyDescent="0.3">
      <c r="A2" s="28" t="s">
        <v>136</v>
      </c>
      <c r="B2" s="82" t="s">
        <v>12</v>
      </c>
      <c r="C2" s="80"/>
      <c r="D2" s="80"/>
      <c r="E2" s="81"/>
    </row>
    <row r="3" spans="1:13" x14ac:dyDescent="0.25">
      <c r="B3" s="47" t="s">
        <v>31</v>
      </c>
      <c r="C3" s="48"/>
      <c r="D3" s="48"/>
      <c r="E3" s="48"/>
      <c r="F3" s="48"/>
      <c r="G3" s="48"/>
      <c r="H3" s="48"/>
      <c r="I3" s="48"/>
      <c r="J3" s="48"/>
      <c r="K3" s="48"/>
      <c r="L3" s="49"/>
    </row>
    <row r="4" spans="1:13" ht="43.5" x14ac:dyDescent="0.35">
      <c r="A4" s="4" t="s">
        <v>15</v>
      </c>
      <c r="B4" s="3" t="s">
        <v>33</v>
      </c>
      <c r="C4" s="3" t="s">
        <v>35</v>
      </c>
      <c r="D4" s="3" t="s">
        <v>36</v>
      </c>
      <c r="E4" s="3" t="s">
        <v>13</v>
      </c>
      <c r="F4" s="3" t="s">
        <v>48</v>
      </c>
      <c r="G4" s="3" t="s">
        <v>25</v>
      </c>
      <c r="H4" s="3"/>
      <c r="I4" s="3"/>
      <c r="J4" s="3"/>
      <c r="K4" s="3"/>
      <c r="L4" s="3"/>
      <c r="M4" s="3" t="s">
        <v>32</v>
      </c>
    </row>
    <row r="6" spans="1:13" x14ac:dyDescent="0.25">
      <c r="A6" s="1" t="s">
        <v>21</v>
      </c>
      <c r="B6" s="10"/>
      <c r="C6" s="10"/>
      <c r="D6" s="10"/>
      <c r="E6" s="10"/>
      <c r="F6" s="10" t="s">
        <v>49</v>
      </c>
      <c r="G6" s="10"/>
      <c r="H6" s="10"/>
      <c r="I6" s="10"/>
      <c r="J6" s="10"/>
      <c r="K6" s="10"/>
      <c r="L6" s="10"/>
      <c r="M6" s="11"/>
    </row>
    <row r="7" spans="1:13" x14ac:dyDescent="0.25">
      <c r="A7" s="5" t="s">
        <v>2</v>
      </c>
      <c r="B7" s="10">
        <v>0</v>
      </c>
      <c r="C7" s="10">
        <v>50000</v>
      </c>
      <c r="D7" s="10">
        <v>0</v>
      </c>
      <c r="E7" s="10">
        <v>0</v>
      </c>
      <c r="F7" s="10">
        <v>250000</v>
      </c>
      <c r="G7" s="10">
        <v>0</v>
      </c>
      <c r="H7" s="10">
        <v>0</v>
      </c>
      <c r="I7" s="10">
        <v>0</v>
      </c>
      <c r="J7" s="10">
        <v>0</v>
      </c>
      <c r="K7" s="10">
        <v>0</v>
      </c>
      <c r="L7" s="10">
        <v>0</v>
      </c>
      <c r="M7" s="11">
        <f t="shared" ref="M7:M18" si="0">SUM(B7:L7)</f>
        <v>300000</v>
      </c>
    </row>
    <row r="8" spans="1:13" x14ac:dyDescent="0.25">
      <c r="A8" s="5" t="s">
        <v>3</v>
      </c>
      <c r="B8" s="10">
        <v>0</v>
      </c>
      <c r="C8" s="10">
        <f>14000</f>
        <v>14000</v>
      </c>
      <c r="D8" s="10">
        <v>0</v>
      </c>
      <c r="E8" s="10">
        <v>0</v>
      </c>
      <c r="F8" s="10">
        <v>62500</v>
      </c>
      <c r="G8" s="10">
        <v>0</v>
      </c>
      <c r="H8" s="10">
        <v>0</v>
      </c>
      <c r="I8" s="10">
        <v>0</v>
      </c>
      <c r="J8" s="10">
        <v>0</v>
      </c>
      <c r="K8" s="10">
        <v>0</v>
      </c>
      <c r="L8" s="10">
        <v>0</v>
      </c>
      <c r="M8" s="11">
        <f t="shared" si="0"/>
        <v>76500</v>
      </c>
    </row>
    <row r="9" spans="1:13" x14ac:dyDescent="0.25">
      <c r="A9" s="5" t="s">
        <v>4</v>
      </c>
      <c r="B9" s="10">
        <v>0</v>
      </c>
      <c r="C9" s="10">
        <v>0</v>
      </c>
      <c r="D9" s="10">
        <v>0</v>
      </c>
      <c r="E9" s="10">
        <v>350000</v>
      </c>
      <c r="F9" s="10">
        <v>5000</v>
      </c>
      <c r="G9" s="10">
        <v>0</v>
      </c>
      <c r="H9" s="10">
        <v>0</v>
      </c>
      <c r="I9" s="10">
        <v>0</v>
      </c>
      <c r="J9" s="10">
        <v>0</v>
      </c>
      <c r="K9" s="10">
        <v>0</v>
      </c>
      <c r="L9" s="10">
        <v>0</v>
      </c>
      <c r="M9" s="11">
        <f t="shared" si="0"/>
        <v>355000</v>
      </c>
    </row>
    <row r="10" spans="1:13" x14ac:dyDescent="0.25">
      <c r="A10" s="5" t="s">
        <v>5</v>
      </c>
      <c r="B10" s="10">
        <v>12000</v>
      </c>
      <c r="C10" s="10">
        <v>3000</v>
      </c>
      <c r="D10" s="10">
        <v>0</v>
      </c>
      <c r="E10" s="10">
        <v>0</v>
      </c>
      <c r="F10" s="10">
        <v>0</v>
      </c>
      <c r="G10" s="10">
        <v>0</v>
      </c>
      <c r="H10" s="10">
        <v>0</v>
      </c>
      <c r="I10" s="10">
        <v>0</v>
      </c>
      <c r="J10" s="10">
        <v>0</v>
      </c>
      <c r="K10" s="10">
        <v>0</v>
      </c>
      <c r="L10" s="10">
        <v>0</v>
      </c>
      <c r="M10" s="11">
        <f t="shared" si="0"/>
        <v>15000</v>
      </c>
    </row>
    <row r="11" spans="1:13" x14ac:dyDescent="0.25">
      <c r="A11" s="5" t="s">
        <v>6</v>
      </c>
      <c r="B11" s="10">
        <v>0</v>
      </c>
      <c r="C11" s="10">
        <v>6000</v>
      </c>
      <c r="D11" s="10">
        <v>0</v>
      </c>
      <c r="E11" s="10">
        <v>0</v>
      </c>
      <c r="F11" s="10">
        <v>0</v>
      </c>
      <c r="G11" s="10">
        <v>0</v>
      </c>
      <c r="H11" s="10">
        <v>0</v>
      </c>
      <c r="I11" s="10">
        <v>0</v>
      </c>
      <c r="J11" s="10">
        <v>0</v>
      </c>
      <c r="K11" s="10">
        <v>0</v>
      </c>
      <c r="L11" s="10">
        <v>0</v>
      </c>
      <c r="M11" s="11">
        <f t="shared" si="0"/>
        <v>6000</v>
      </c>
    </row>
    <row r="12" spans="1:13" x14ac:dyDescent="0.25">
      <c r="A12" s="5" t="s">
        <v>7</v>
      </c>
      <c r="B12" s="10">
        <v>0</v>
      </c>
      <c r="C12" s="10">
        <v>800</v>
      </c>
      <c r="D12" s="10">
        <v>3600</v>
      </c>
      <c r="E12" s="10">
        <v>0</v>
      </c>
      <c r="F12" s="10">
        <v>0</v>
      </c>
      <c r="G12" s="10">
        <v>0</v>
      </c>
      <c r="H12" s="10">
        <v>0</v>
      </c>
      <c r="I12" s="10">
        <v>0</v>
      </c>
      <c r="J12" s="10">
        <v>0</v>
      </c>
      <c r="K12" s="10">
        <v>0</v>
      </c>
      <c r="L12" s="10">
        <v>0</v>
      </c>
      <c r="M12" s="11">
        <f t="shared" si="0"/>
        <v>4400</v>
      </c>
    </row>
    <row r="13" spans="1:13" x14ac:dyDescent="0.25">
      <c r="A13" s="5" t="s">
        <v>1</v>
      </c>
      <c r="B13" s="10">
        <v>0</v>
      </c>
      <c r="C13" s="10">
        <v>500</v>
      </c>
      <c r="D13" s="10">
        <v>2500</v>
      </c>
      <c r="E13" s="10">
        <v>0</v>
      </c>
      <c r="F13" s="10">
        <v>0</v>
      </c>
      <c r="G13" s="10">
        <v>0</v>
      </c>
      <c r="H13" s="10">
        <v>0</v>
      </c>
      <c r="I13" s="10">
        <v>0</v>
      </c>
      <c r="J13" s="10">
        <v>0</v>
      </c>
      <c r="K13" s="10">
        <v>0</v>
      </c>
      <c r="L13" s="10">
        <v>0</v>
      </c>
      <c r="M13" s="11">
        <f t="shared" si="0"/>
        <v>3000</v>
      </c>
    </row>
    <row r="14" spans="1:13" x14ac:dyDescent="0.25">
      <c r="A14" s="5" t="s">
        <v>8</v>
      </c>
      <c r="B14" s="10">
        <v>0</v>
      </c>
      <c r="C14" s="10">
        <v>1000</v>
      </c>
      <c r="D14" s="10">
        <v>1000</v>
      </c>
      <c r="E14" s="10">
        <v>0</v>
      </c>
      <c r="F14" s="10">
        <v>0</v>
      </c>
      <c r="G14" s="10">
        <v>0</v>
      </c>
      <c r="H14" s="10">
        <v>0</v>
      </c>
      <c r="I14" s="10">
        <v>0</v>
      </c>
      <c r="J14" s="10">
        <v>0</v>
      </c>
      <c r="K14" s="10">
        <v>0</v>
      </c>
      <c r="L14" s="10">
        <v>0</v>
      </c>
      <c r="M14" s="11">
        <f t="shared" si="0"/>
        <v>2000</v>
      </c>
    </row>
    <row r="15" spans="1:13" x14ac:dyDescent="0.25">
      <c r="A15" s="5" t="s">
        <v>9</v>
      </c>
      <c r="B15" s="10">
        <v>0</v>
      </c>
      <c r="C15" s="10">
        <v>0</v>
      </c>
      <c r="D15" s="10">
        <v>0</v>
      </c>
      <c r="E15" s="10">
        <v>0</v>
      </c>
      <c r="F15" s="10">
        <v>0</v>
      </c>
      <c r="G15" s="10">
        <v>350000</v>
      </c>
      <c r="H15" s="10">
        <v>0</v>
      </c>
      <c r="I15" s="10">
        <v>0</v>
      </c>
      <c r="J15" s="10">
        <v>0</v>
      </c>
      <c r="K15" s="10">
        <v>0</v>
      </c>
      <c r="L15" s="10">
        <v>0</v>
      </c>
      <c r="M15" s="11">
        <f t="shared" si="0"/>
        <v>350000</v>
      </c>
    </row>
    <row r="16" spans="1:13" x14ac:dyDescent="0.25">
      <c r="A16" s="5" t="s">
        <v>11</v>
      </c>
      <c r="B16" s="10">
        <v>0</v>
      </c>
      <c r="C16" s="10">
        <v>0</v>
      </c>
      <c r="D16" s="10">
        <v>0</v>
      </c>
      <c r="E16" s="10">
        <v>0</v>
      </c>
      <c r="F16" s="10">
        <v>0</v>
      </c>
      <c r="G16" s="10">
        <v>0</v>
      </c>
      <c r="H16" s="10">
        <v>0</v>
      </c>
      <c r="I16" s="10">
        <v>0</v>
      </c>
      <c r="J16" s="10">
        <v>0</v>
      </c>
      <c r="K16" s="10">
        <v>0</v>
      </c>
      <c r="L16" s="10">
        <v>0</v>
      </c>
      <c r="M16" s="11">
        <f t="shared" si="0"/>
        <v>0</v>
      </c>
    </row>
    <row r="17" spans="1:13" x14ac:dyDescent="0.25">
      <c r="A17" s="5" t="s">
        <v>10</v>
      </c>
      <c r="B17" s="10">
        <v>0</v>
      </c>
      <c r="C17" s="10">
        <v>0</v>
      </c>
      <c r="D17" s="10">
        <v>12000</v>
      </c>
      <c r="E17" s="10">
        <v>0</v>
      </c>
      <c r="F17" s="10">
        <v>0</v>
      </c>
      <c r="G17" s="10">
        <v>0</v>
      </c>
      <c r="H17" s="10">
        <v>0</v>
      </c>
      <c r="I17" s="10">
        <v>0</v>
      </c>
      <c r="J17" s="10">
        <v>0</v>
      </c>
      <c r="K17" s="10">
        <v>0</v>
      </c>
      <c r="L17" s="10">
        <v>0</v>
      </c>
      <c r="M17" s="11">
        <f t="shared" si="0"/>
        <v>12000</v>
      </c>
    </row>
    <row r="18" spans="1:13" x14ac:dyDescent="0.25">
      <c r="A18" s="5" t="s">
        <v>20</v>
      </c>
      <c r="B18" s="10">
        <v>0</v>
      </c>
      <c r="C18" s="10">
        <v>0</v>
      </c>
      <c r="D18" s="10">
        <v>0</v>
      </c>
      <c r="E18" s="10">
        <v>0</v>
      </c>
      <c r="F18" s="10">
        <v>0</v>
      </c>
      <c r="G18" s="10">
        <v>0</v>
      </c>
      <c r="H18" s="10">
        <v>0</v>
      </c>
      <c r="I18" s="10">
        <v>0</v>
      </c>
      <c r="J18" s="10">
        <v>0</v>
      </c>
      <c r="K18" s="10">
        <v>0</v>
      </c>
      <c r="L18" s="10">
        <v>0</v>
      </c>
      <c r="M18" s="11">
        <f t="shared" si="0"/>
        <v>0</v>
      </c>
    </row>
    <row r="19" spans="1:13" x14ac:dyDescent="0.25">
      <c r="A19" s="6" t="s">
        <v>23</v>
      </c>
      <c r="B19" s="9">
        <f>SUM(B6:B18)</f>
        <v>12000</v>
      </c>
      <c r="C19" s="9">
        <f t="shared" ref="C19:M19" si="1">SUM(C6:C18)</f>
        <v>75300</v>
      </c>
      <c r="D19" s="9">
        <f t="shared" si="1"/>
        <v>19100</v>
      </c>
      <c r="E19" s="9">
        <f t="shared" si="1"/>
        <v>350000</v>
      </c>
      <c r="F19" s="9">
        <f t="shared" si="1"/>
        <v>317500</v>
      </c>
      <c r="G19" s="9">
        <f t="shared" si="1"/>
        <v>350000</v>
      </c>
      <c r="H19" s="9">
        <f t="shared" si="1"/>
        <v>0</v>
      </c>
      <c r="I19" s="9">
        <f t="shared" si="1"/>
        <v>0</v>
      </c>
      <c r="J19" s="9">
        <f t="shared" si="1"/>
        <v>0</v>
      </c>
      <c r="K19" s="9">
        <f t="shared" si="1"/>
        <v>0</v>
      </c>
      <c r="L19" s="9">
        <f t="shared" si="1"/>
        <v>0</v>
      </c>
      <c r="M19" s="9">
        <f t="shared" si="1"/>
        <v>1123900</v>
      </c>
    </row>
    <row r="20" spans="1:13" x14ac:dyDescent="0.25">
      <c r="A20" s="5"/>
      <c r="B20" s="12"/>
      <c r="C20" s="12"/>
      <c r="D20" s="12"/>
      <c r="E20" s="12"/>
      <c r="F20" s="12"/>
      <c r="G20" s="12"/>
      <c r="H20" s="12"/>
      <c r="I20" s="12"/>
      <c r="J20" s="12"/>
      <c r="K20" s="12"/>
      <c r="L20" s="12"/>
      <c r="M20" s="12"/>
    </row>
    <row r="21" spans="1:13" ht="15.75" thickBot="1" x14ac:dyDescent="0.3">
      <c r="A21" t="s">
        <v>22</v>
      </c>
      <c r="B21" s="10">
        <v>0</v>
      </c>
      <c r="C21" s="10">
        <v>0</v>
      </c>
      <c r="D21" s="10">
        <v>3000</v>
      </c>
      <c r="E21" s="10">
        <v>0</v>
      </c>
      <c r="F21" s="10">
        <v>0</v>
      </c>
      <c r="G21" s="10">
        <v>0</v>
      </c>
      <c r="H21" s="10">
        <v>0</v>
      </c>
      <c r="I21" s="10">
        <v>0</v>
      </c>
      <c r="J21" s="10">
        <v>0</v>
      </c>
      <c r="K21" s="10">
        <v>0</v>
      </c>
      <c r="L21" s="10">
        <v>0</v>
      </c>
      <c r="M21" s="11">
        <f t="shared" ref="M21" si="2">SUM(B21:L21)</f>
        <v>3000</v>
      </c>
    </row>
    <row r="22" spans="1:13" ht="15.75" thickBot="1" x14ac:dyDescent="0.3">
      <c r="A22" s="8" t="s">
        <v>26</v>
      </c>
      <c r="B22" s="13">
        <f>SUM(B19,B21)</f>
        <v>12000</v>
      </c>
      <c r="C22" s="14">
        <f t="shared" ref="C22:M22" si="3">SUM(C19,C21)</f>
        <v>75300</v>
      </c>
      <c r="D22" s="14">
        <f t="shared" si="3"/>
        <v>22100</v>
      </c>
      <c r="E22" s="14">
        <f t="shared" si="3"/>
        <v>350000</v>
      </c>
      <c r="F22" s="14">
        <f t="shared" si="3"/>
        <v>317500</v>
      </c>
      <c r="G22" s="14">
        <f t="shared" si="3"/>
        <v>350000</v>
      </c>
      <c r="H22" s="14">
        <f t="shared" si="3"/>
        <v>0</v>
      </c>
      <c r="I22" s="14">
        <f t="shared" si="3"/>
        <v>0</v>
      </c>
      <c r="J22" s="14">
        <f t="shared" si="3"/>
        <v>0</v>
      </c>
      <c r="K22" s="14">
        <f t="shared" si="3"/>
        <v>0</v>
      </c>
      <c r="L22" s="14">
        <f t="shared" si="3"/>
        <v>0</v>
      </c>
      <c r="M22" s="15">
        <f t="shared" si="3"/>
        <v>1126900</v>
      </c>
    </row>
    <row r="23" spans="1:13" x14ac:dyDescent="0.25">
      <c r="B23" s="12"/>
      <c r="C23" s="12"/>
      <c r="D23" s="12"/>
      <c r="E23" s="12"/>
      <c r="F23" s="12"/>
      <c r="G23" s="12"/>
      <c r="H23" s="12"/>
      <c r="I23" s="12"/>
      <c r="J23" s="12"/>
      <c r="K23" s="12"/>
      <c r="L23" s="12"/>
      <c r="M23" s="12"/>
    </row>
    <row r="24" spans="1:13" x14ac:dyDescent="0.25">
      <c r="A24" s="1" t="s">
        <v>17</v>
      </c>
      <c r="B24" s="12"/>
      <c r="C24" s="12"/>
      <c r="D24" s="12"/>
      <c r="E24" s="12"/>
      <c r="F24" s="12"/>
      <c r="G24" s="12"/>
      <c r="H24" s="12"/>
      <c r="I24" s="12"/>
      <c r="J24" s="12"/>
      <c r="K24" s="12"/>
      <c r="L24" s="12"/>
      <c r="M24" s="12"/>
    </row>
    <row r="25" spans="1:13" x14ac:dyDescent="0.25">
      <c r="A25" s="5" t="s">
        <v>18</v>
      </c>
      <c r="B25" s="10">
        <v>12000</v>
      </c>
      <c r="C25" s="10">
        <v>75300</v>
      </c>
      <c r="D25" s="10">
        <v>19100</v>
      </c>
      <c r="E25" s="10">
        <v>350000</v>
      </c>
      <c r="F25" s="10">
        <v>317500</v>
      </c>
      <c r="G25" s="10">
        <v>350000</v>
      </c>
      <c r="H25" s="10">
        <v>0</v>
      </c>
      <c r="I25" s="10">
        <v>0</v>
      </c>
      <c r="J25" s="10">
        <v>0</v>
      </c>
      <c r="K25" s="10">
        <v>0</v>
      </c>
      <c r="L25" s="10">
        <v>0</v>
      </c>
      <c r="M25" s="11">
        <f t="shared" ref="M25:M28" si="4">SUM(B25:L25)</f>
        <v>1123900</v>
      </c>
    </row>
    <row r="26" spans="1:13" ht="14.45" x14ac:dyDescent="0.35">
      <c r="A26" s="5" t="s">
        <v>19</v>
      </c>
      <c r="B26" s="10">
        <v>0</v>
      </c>
      <c r="C26" s="10">
        <v>0</v>
      </c>
      <c r="D26" s="10">
        <v>3000</v>
      </c>
      <c r="E26" s="10">
        <v>0</v>
      </c>
      <c r="F26" s="10">
        <v>0</v>
      </c>
      <c r="G26" s="10">
        <v>0</v>
      </c>
      <c r="H26" s="10">
        <v>0</v>
      </c>
      <c r="I26" s="10">
        <v>0</v>
      </c>
      <c r="J26" s="10">
        <v>0</v>
      </c>
      <c r="K26" s="10">
        <v>0</v>
      </c>
      <c r="L26" s="10">
        <v>0</v>
      </c>
      <c r="M26" s="11">
        <f t="shared" si="4"/>
        <v>3000</v>
      </c>
    </row>
    <row r="27" spans="1:13" ht="14.45" x14ac:dyDescent="0.35">
      <c r="A27" s="5" t="s">
        <v>27</v>
      </c>
      <c r="B27" s="10">
        <v>0</v>
      </c>
      <c r="C27" s="10">
        <v>0</v>
      </c>
      <c r="D27" s="10">
        <v>0</v>
      </c>
      <c r="E27" s="10">
        <v>0</v>
      </c>
      <c r="F27" s="10">
        <v>0</v>
      </c>
      <c r="G27" s="10">
        <v>0</v>
      </c>
      <c r="H27" s="10">
        <v>0</v>
      </c>
      <c r="I27" s="10">
        <v>0</v>
      </c>
      <c r="J27" s="10">
        <v>0</v>
      </c>
      <c r="K27" s="10">
        <v>0</v>
      </c>
      <c r="L27" s="10">
        <v>0</v>
      </c>
      <c r="M27" s="11">
        <f t="shared" si="4"/>
        <v>0</v>
      </c>
    </row>
    <row r="28" spans="1:13" thickBot="1" x14ac:dyDescent="0.4">
      <c r="A28" s="5" t="s">
        <v>20</v>
      </c>
      <c r="B28" s="10">
        <v>0</v>
      </c>
      <c r="C28" s="10">
        <v>0</v>
      </c>
      <c r="D28" s="10">
        <v>0</v>
      </c>
      <c r="E28" s="10">
        <v>0</v>
      </c>
      <c r="F28" s="10">
        <v>0</v>
      </c>
      <c r="G28" s="10">
        <v>0</v>
      </c>
      <c r="H28" s="10">
        <v>0</v>
      </c>
      <c r="I28" s="10">
        <v>0</v>
      </c>
      <c r="J28" s="10">
        <v>0</v>
      </c>
      <c r="K28" s="10">
        <v>0</v>
      </c>
      <c r="L28" s="10">
        <v>0</v>
      </c>
      <c r="M28" s="11">
        <f t="shared" si="4"/>
        <v>0</v>
      </c>
    </row>
    <row r="29" spans="1:13" thickBot="1" x14ac:dyDescent="0.4">
      <c r="A29" s="6" t="s">
        <v>28</v>
      </c>
      <c r="B29" s="13">
        <f t="shared" ref="B29:M29" si="5">SUM(B25:B28)</f>
        <v>12000</v>
      </c>
      <c r="C29" s="14">
        <f t="shared" si="5"/>
        <v>75300</v>
      </c>
      <c r="D29" s="14">
        <f t="shared" si="5"/>
        <v>22100</v>
      </c>
      <c r="E29" s="14">
        <f t="shared" si="5"/>
        <v>350000</v>
      </c>
      <c r="F29" s="14">
        <f t="shared" si="5"/>
        <v>317500</v>
      </c>
      <c r="G29" s="14">
        <f t="shared" si="5"/>
        <v>350000</v>
      </c>
      <c r="H29" s="14">
        <f t="shared" si="5"/>
        <v>0</v>
      </c>
      <c r="I29" s="14">
        <f t="shared" si="5"/>
        <v>0</v>
      </c>
      <c r="J29" s="14">
        <f t="shared" si="5"/>
        <v>0</v>
      </c>
      <c r="K29" s="14">
        <f t="shared" si="5"/>
        <v>0</v>
      </c>
      <c r="L29" s="14">
        <f t="shared" si="5"/>
        <v>0</v>
      </c>
      <c r="M29" s="15">
        <f t="shared" si="5"/>
        <v>1126900</v>
      </c>
    </row>
    <row r="30" spans="1:13" thickBot="1" x14ac:dyDescent="0.4"/>
    <row r="31" spans="1:13" thickBot="1" x14ac:dyDescent="0.4">
      <c r="A31" s="7" t="s">
        <v>29</v>
      </c>
      <c r="B31" s="17">
        <f t="shared" ref="B31:M31" si="6">B29-B22</f>
        <v>0</v>
      </c>
      <c r="C31" s="18">
        <f t="shared" si="6"/>
        <v>0</v>
      </c>
      <c r="D31" s="18">
        <f t="shared" si="6"/>
        <v>0</v>
      </c>
      <c r="E31" s="18">
        <f t="shared" si="6"/>
        <v>0</v>
      </c>
      <c r="F31" s="18">
        <f t="shared" si="6"/>
        <v>0</v>
      </c>
      <c r="G31" s="18">
        <f t="shared" si="6"/>
        <v>0</v>
      </c>
      <c r="H31" s="18">
        <f t="shared" si="6"/>
        <v>0</v>
      </c>
      <c r="I31" s="18">
        <f t="shared" si="6"/>
        <v>0</v>
      </c>
      <c r="J31" s="18">
        <f t="shared" si="6"/>
        <v>0</v>
      </c>
      <c r="K31" s="18">
        <f t="shared" si="6"/>
        <v>0</v>
      </c>
      <c r="L31" s="18">
        <f t="shared" si="6"/>
        <v>0</v>
      </c>
      <c r="M31" s="19">
        <f t="shared" si="6"/>
        <v>0</v>
      </c>
    </row>
    <row r="32" spans="1:13" ht="14.45" x14ac:dyDescent="0.35">
      <c r="M32" s="1" t="s">
        <v>38</v>
      </c>
    </row>
  </sheetData>
  <pageMargins left="0.7" right="0.7" top="0.75" bottom="0.75" header="0.3" footer="0.3"/>
  <pageSetup scale="65"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2"/>
  <sheetViews>
    <sheetView workbookViewId="0">
      <selection activeCell="D35" sqref="D35"/>
    </sheetView>
  </sheetViews>
  <sheetFormatPr defaultRowHeight="15" x14ac:dyDescent="0.25"/>
  <cols>
    <col min="1" max="1" width="40.85546875" customWidth="1"/>
    <col min="2" max="2" width="13.28515625" customWidth="1"/>
    <col min="3" max="3" width="12.140625" customWidth="1"/>
    <col min="4" max="4" width="12.28515625" customWidth="1"/>
    <col min="5" max="5" width="12.85546875" customWidth="1"/>
    <col min="6" max="6" width="11.85546875" customWidth="1"/>
    <col min="13" max="13" width="13" customWidth="1"/>
  </cols>
  <sheetData>
    <row r="1" spans="1:13" ht="18.95" thickBot="1" x14ac:dyDescent="0.5">
      <c r="A1" s="20" t="s">
        <v>0</v>
      </c>
      <c r="M1" s="1" t="s">
        <v>74</v>
      </c>
    </row>
    <row r="2" spans="1:13" ht="15.75" thickBot="1" x14ac:dyDescent="0.3">
      <c r="A2" s="21" t="s">
        <v>30</v>
      </c>
      <c r="B2" s="82" t="s">
        <v>14</v>
      </c>
      <c r="C2" s="83"/>
      <c r="D2" s="83"/>
      <c r="E2" s="84"/>
    </row>
    <row r="3" spans="1:13" ht="14.45" x14ac:dyDescent="0.35">
      <c r="B3" s="47" t="s">
        <v>31</v>
      </c>
      <c r="C3" s="48"/>
      <c r="D3" s="48"/>
      <c r="E3" s="48"/>
      <c r="F3" s="48"/>
      <c r="G3" s="48"/>
      <c r="H3" s="48"/>
      <c r="I3" s="48"/>
      <c r="J3" s="48"/>
      <c r="K3" s="48"/>
      <c r="L3" s="49"/>
    </row>
    <row r="4" spans="1:13" ht="57.95" x14ac:dyDescent="0.35">
      <c r="A4" s="4" t="s">
        <v>15</v>
      </c>
      <c r="B4" s="3" t="s">
        <v>33</v>
      </c>
      <c r="C4" s="3" t="s">
        <v>34</v>
      </c>
      <c r="D4" s="3" t="s">
        <v>91</v>
      </c>
      <c r="E4" s="3" t="s">
        <v>94</v>
      </c>
      <c r="F4" s="3"/>
      <c r="G4" s="3"/>
      <c r="H4" s="3"/>
      <c r="I4" s="3"/>
      <c r="J4" s="3"/>
      <c r="K4" s="3"/>
      <c r="L4" s="3"/>
      <c r="M4" s="3" t="s">
        <v>32</v>
      </c>
    </row>
    <row r="6" spans="1:13" x14ac:dyDescent="0.25">
      <c r="A6" s="1" t="s">
        <v>21</v>
      </c>
      <c r="B6" s="10"/>
      <c r="C6" s="10"/>
      <c r="D6" s="10"/>
      <c r="E6" s="10"/>
      <c r="F6" s="10"/>
      <c r="G6" s="10"/>
      <c r="H6" s="10"/>
      <c r="I6" s="10"/>
      <c r="J6" s="10"/>
      <c r="K6" s="10"/>
      <c r="L6" s="10"/>
      <c r="M6" s="11"/>
    </row>
    <row r="7" spans="1:13" x14ac:dyDescent="0.25">
      <c r="A7" s="5" t="s">
        <v>2</v>
      </c>
      <c r="B7" s="10">
        <v>0</v>
      </c>
      <c r="C7" s="10">
        <v>0</v>
      </c>
      <c r="D7" s="10">
        <v>0</v>
      </c>
      <c r="E7" s="10">
        <v>0</v>
      </c>
      <c r="F7" s="10">
        <v>0</v>
      </c>
      <c r="G7" s="10">
        <v>0</v>
      </c>
      <c r="H7" s="10">
        <v>0</v>
      </c>
      <c r="I7" s="10">
        <v>0</v>
      </c>
      <c r="J7" s="10">
        <v>0</v>
      </c>
      <c r="K7" s="10">
        <v>0</v>
      </c>
      <c r="L7" s="10">
        <v>0</v>
      </c>
      <c r="M7" s="11">
        <f t="shared" ref="M7:M18" si="0">SUM(B7:L7)</f>
        <v>0</v>
      </c>
    </row>
    <row r="8" spans="1:13" x14ac:dyDescent="0.25">
      <c r="A8" s="5" t="s">
        <v>3</v>
      </c>
      <c r="B8" s="10">
        <v>0</v>
      </c>
      <c r="C8" s="10">
        <v>0</v>
      </c>
      <c r="D8" s="10">
        <v>0</v>
      </c>
      <c r="E8" s="10">
        <v>0</v>
      </c>
      <c r="F8" s="10">
        <v>0</v>
      </c>
      <c r="G8" s="10">
        <v>0</v>
      </c>
      <c r="H8" s="10">
        <v>0</v>
      </c>
      <c r="I8" s="10">
        <v>0</v>
      </c>
      <c r="J8" s="10">
        <v>0</v>
      </c>
      <c r="K8" s="10">
        <v>0</v>
      </c>
      <c r="L8" s="10">
        <v>0</v>
      </c>
      <c r="M8" s="11">
        <f t="shared" si="0"/>
        <v>0</v>
      </c>
    </row>
    <row r="9" spans="1:13" x14ac:dyDescent="0.25">
      <c r="A9" s="5" t="s">
        <v>4</v>
      </c>
      <c r="B9" s="10">
        <v>0</v>
      </c>
      <c r="C9" s="10">
        <v>2500</v>
      </c>
      <c r="D9" s="10">
        <v>0</v>
      </c>
      <c r="E9" s="10">
        <v>0</v>
      </c>
      <c r="F9" s="10">
        <v>0</v>
      </c>
      <c r="G9" s="10">
        <v>0</v>
      </c>
      <c r="H9" s="10">
        <v>0</v>
      </c>
      <c r="I9" s="10">
        <v>0</v>
      </c>
      <c r="J9" s="10">
        <v>0</v>
      </c>
      <c r="K9" s="10">
        <v>0</v>
      </c>
      <c r="L9" s="10">
        <v>0</v>
      </c>
      <c r="M9" s="11">
        <f t="shared" si="0"/>
        <v>2500</v>
      </c>
    </row>
    <row r="10" spans="1:13" x14ac:dyDescent="0.25">
      <c r="A10" s="5" t="s">
        <v>5</v>
      </c>
      <c r="B10" s="10">
        <v>3000</v>
      </c>
      <c r="C10" s="10">
        <v>0</v>
      </c>
      <c r="D10" s="10">
        <v>0</v>
      </c>
      <c r="E10" s="10">
        <v>0</v>
      </c>
      <c r="F10" s="10">
        <v>0</v>
      </c>
      <c r="G10" s="10">
        <v>0</v>
      </c>
      <c r="H10" s="10">
        <v>0</v>
      </c>
      <c r="I10" s="10">
        <v>0</v>
      </c>
      <c r="J10" s="10">
        <v>0</v>
      </c>
      <c r="K10" s="10">
        <v>0</v>
      </c>
      <c r="L10" s="10">
        <v>0</v>
      </c>
      <c r="M10" s="11">
        <f t="shared" si="0"/>
        <v>3000</v>
      </c>
    </row>
    <row r="11" spans="1:13" x14ac:dyDescent="0.25">
      <c r="A11" s="5" t="s">
        <v>6</v>
      </c>
      <c r="B11" s="10">
        <v>0</v>
      </c>
      <c r="C11" s="10">
        <v>0</v>
      </c>
      <c r="D11" s="10">
        <v>0</v>
      </c>
      <c r="E11" s="10">
        <v>0</v>
      </c>
      <c r="F11" s="10">
        <v>0</v>
      </c>
      <c r="G11" s="10">
        <v>0</v>
      </c>
      <c r="H11" s="10">
        <v>0</v>
      </c>
      <c r="I11" s="10">
        <v>0</v>
      </c>
      <c r="J11" s="10">
        <v>0</v>
      </c>
      <c r="K11" s="10">
        <v>0</v>
      </c>
      <c r="L11" s="10">
        <v>0</v>
      </c>
      <c r="M11" s="11">
        <f t="shared" si="0"/>
        <v>0</v>
      </c>
    </row>
    <row r="12" spans="1:13" x14ac:dyDescent="0.25">
      <c r="A12" s="5" t="s">
        <v>7</v>
      </c>
      <c r="B12" s="10">
        <v>0</v>
      </c>
      <c r="C12" s="10">
        <v>0</v>
      </c>
      <c r="D12" s="10">
        <v>0</v>
      </c>
      <c r="E12" s="10">
        <v>0</v>
      </c>
      <c r="F12" s="10">
        <v>0</v>
      </c>
      <c r="G12" s="10">
        <v>0</v>
      </c>
      <c r="H12" s="10">
        <v>0</v>
      </c>
      <c r="I12" s="10">
        <v>0</v>
      </c>
      <c r="J12" s="10">
        <v>0</v>
      </c>
      <c r="K12" s="10">
        <v>0</v>
      </c>
      <c r="L12" s="10">
        <v>0</v>
      </c>
      <c r="M12" s="11">
        <f t="shared" si="0"/>
        <v>0</v>
      </c>
    </row>
    <row r="13" spans="1:13" x14ac:dyDescent="0.25">
      <c r="A13" s="5" t="s">
        <v>1</v>
      </c>
      <c r="B13" s="10">
        <v>0</v>
      </c>
      <c r="C13" s="10">
        <v>0</v>
      </c>
      <c r="D13" s="10">
        <v>0</v>
      </c>
      <c r="E13" s="10">
        <v>0</v>
      </c>
      <c r="F13" s="10">
        <v>0</v>
      </c>
      <c r="G13" s="10">
        <v>0</v>
      </c>
      <c r="H13" s="10">
        <v>0</v>
      </c>
      <c r="I13" s="10">
        <v>0</v>
      </c>
      <c r="J13" s="10">
        <v>0</v>
      </c>
      <c r="K13" s="10">
        <v>0</v>
      </c>
      <c r="L13" s="10">
        <v>0</v>
      </c>
      <c r="M13" s="11">
        <f t="shared" si="0"/>
        <v>0</v>
      </c>
    </row>
    <row r="14" spans="1:13" x14ac:dyDescent="0.25">
      <c r="A14" s="5" t="s">
        <v>8</v>
      </c>
      <c r="B14" s="10">
        <v>0</v>
      </c>
      <c r="C14" s="10">
        <v>0</v>
      </c>
      <c r="D14" s="10">
        <v>0</v>
      </c>
      <c r="E14" s="10">
        <v>0</v>
      </c>
      <c r="F14" s="10">
        <v>0</v>
      </c>
      <c r="G14" s="10">
        <v>0</v>
      </c>
      <c r="H14" s="10">
        <v>0</v>
      </c>
      <c r="I14" s="10">
        <v>0</v>
      </c>
      <c r="J14" s="10">
        <v>0</v>
      </c>
      <c r="K14" s="10">
        <v>0</v>
      </c>
      <c r="L14" s="10">
        <v>0</v>
      </c>
      <c r="M14" s="11">
        <f t="shared" si="0"/>
        <v>0</v>
      </c>
    </row>
    <row r="15" spans="1:13" x14ac:dyDescent="0.25">
      <c r="A15" s="5" t="s">
        <v>9</v>
      </c>
      <c r="B15" s="10">
        <v>0</v>
      </c>
      <c r="C15" s="10">
        <v>0</v>
      </c>
      <c r="D15" s="10">
        <v>0</v>
      </c>
      <c r="E15" s="10">
        <v>0</v>
      </c>
      <c r="F15" s="10">
        <v>0</v>
      </c>
      <c r="G15" s="10">
        <v>0</v>
      </c>
      <c r="H15" s="10">
        <v>0</v>
      </c>
      <c r="I15" s="10">
        <v>0</v>
      </c>
      <c r="J15" s="10">
        <v>0</v>
      </c>
      <c r="K15" s="10">
        <v>0</v>
      </c>
      <c r="L15" s="10">
        <v>0</v>
      </c>
      <c r="M15" s="11">
        <f t="shared" si="0"/>
        <v>0</v>
      </c>
    </row>
    <row r="16" spans="1:13" x14ac:dyDescent="0.25">
      <c r="A16" s="5" t="s">
        <v>11</v>
      </c>
      <c r="B16" s="10">
        <v>0</v>
      </c>
      <c r="C16" s="10">
        <v>0</v>
      </c>
      <c r="D16" s="10">
        <v>0</v>
      </c>
      <c r="E16" s="10">
        <v>0</v>
      </c>
      <c r="F16" s="10">
        <v>0</v>
      </c>
      <c r="G16" s="10">
        <v>0</v>
      </c>
      <c r="H16" s="10">
        <v>0</v>
      </c>
      <c r="I16" s="10">
        <v>0</v>
      </c>
      <c r="J16" s="10">
        <v>0</v>
      </c>
      <c r="K16" s="10">
        <v>0</v>
      </c>
      <c r="L16" s="10">
        <v>0</v>
      </c>
      <c r="M16" s="11">
        <f t="shared" si="0"/>
        <v>0</v>
      </c>
    </row>
    <row r="17" spans="1:13" x14ac:dyDescent="0.25">
      <c r="A17" s="5" t="s">
        <v>10</v>
      </c>
      <c r="B17" s="10">
        <v>0</v>
      </c>
      <c r="C17" s="10">
        <v>0</v>
      </c>
      <c r="D17" s="10">
        <v>0</v>
      </c>
      <c r="E17" s="10">
        <v>0</v>
      </c>
      <c r="F17" s="10">
        <v>0</v>
      </c>
      <c r="G17" s="10">
        <v>0</v>
      </c>
      <c r="H17" s="10">
        <v>0</v>
      </c>
      <c r="I17" s="10">
        <v>0</v>
      </c>
      <c r="J17" s="10">
        <v>0</v>
      </c>
      <c r="K17" s="10">
        <v>0</v>
      </c>
      <c r="L17" s="10">
        <v>0</v>
      </c>
      <c r="M17" s="11">
        <f t="shared" si="0"/>
        <v>0</v>
      </c>
    </row>
    <row r="18" spans="1:13" x14ac:dyDescent="0.25">
      <c r="A18" s="5" t="s">
        <v>20</v>
      </c>
      <c r="B18" s="10">
        <v>0</v>
      </c>
      <c r="C18" s="10">
        <v>0</v>
      </c>
      <c r="D18" s="10">
        <v>0</v>
      </c>
      <c r="E18" s="10">
        <v>0</v>
      </c>
      <c r="F18" s="10">
        <v>0</v>
      </c>
      <c r="G18" s="10">
        <v>0</v>
      </c>
      <c r="H18" s="10">
        <v>0</v>
      </c>
      <c r="I18" s="10">
        <v>0</v>
      </c>
      <c r="J18" s="10">
        <v>0</v>
      </c>
      <c r="K18" s="10">
        <v>0</v>
      </c>
      <c r="L18" s="10">
        <v>0</v>
      </c>
      <c r="M18" s="11">
        <f t="shared" si="0"/>
        <v>0</v>
      </c>
    </row>
    <row r="19" spans="1:13" x14ac:dyDescent="0.25">
      <c r="A19" s="6" t="s">
        <v>23</v>
      </c>
      <c r="B19" s="9">
        <f>SUM(B6:B18)</f>
        <v>3000</v>
      </c>
      <c r="C19" s="9">
        <f t="shared" ref="C19:M19" si="1">SUM(C6:C18)</f>
        <v>2500</v>
      </c>
      <c r="D19" s="9">
        <f t="shared" si="1"/>
        <v>0</v>
      </c>
      <c r="E19" s="9">
        <f t="shared" si="1"/>
        <v>0</v>
      </c>
      <c r="F19" s="9">
        <f t="shared" si="1"/>
        <v>0</v>
      </c>
      <c r="G19" s="9">
        <f t="shared" si="1"/>
        <v>0</v>
      </c>
      <c r="H19" s="9">
        <f t="shared" si="1"/>
        <v>0</v>
      </c>
      <c r="I19" s="9">
        <f t="shared" si="1"/>
        <v>0</v>
      </c>
      <c r="J19" s="9">
        <f t="shared" si="1"/>
        <v>0</v>
      </c>
      <c r="K19" s="9">
        <f t="shared" si="1"/>
        <v>0</v>
      </c>
      <c r="L19" s="9">
        <f t="shared" si="1"/>
        <v>0</v>
      </c>
      <c r="M19" s="9">
        <f t="shared" si="1"/>
        <v>5500</v>
      </c>
    </row>
    <row r="20" spans="1:13" x14ac:dyDescent="0.25">
      <c r="A20" s="5"/>
      <c r="B20" s="12"/>
      <c r="C20" s="12"/>
      <c r="D20" s="12"/>
      <c r="E20" s="12"/>
      <c r="F20" s="12"/>
      <c r="G20" s="12"/>
      <c r="H20" s="12"/>
      <c r="I20" s="12"/>
      <c r="J20" s="12"/>
      <c r="K20" s="12"/>
      <c r="L20" s="12"/>
      <c r="M20" s="12"/>
    </row>
    <row r="21" spans="1:13" ht="15.75" thickBot="1" x14ac:dyDescent="0.3">
      <c r="A21" t="s">
        <v>22</v>
      </c>
      <c r="B21" s="10">
        <v>0</v>
      </c>
      <c r="C21" s="10">
        <v>0</v>
      </c>
      <c r="D21" s="10">
        <v>0</v>
      </c>
      <c r="E21" s="10">
        <v>0</v>
      </c>
      <c r="F21" s="10">
        <v>0</v>
      </c>
      <c r="G21" s="10">
        <v>0</v>
      </c>
      <c r="H21" s="10">
        <v>0</v>
      </c>
      <c r="I21" s="10">
        <v>0</v>
      </c>
      <c r="J21" s="10">
        <v>0</v>
      </c>
      <c r="K21" s="10">
        <v>0</v>
      </c>
      <c r="L21" s="10">
        <v>0</v>
      </c>
      <c r="M21" s="11">
        <f t="shared" ref="M21" si="2">SUM(B21:L21)</f>
        <v>0</v>
      </c>
    </row>
    <row r="22" spans="1:13" ht="15.75" thickBot="1" x14ac:dyDescent="0.3">
      <c r="A22" s="8" t="s">
        <v>26</v>
      </c>
      <c r="B22" s="13">
        <f>SUM(B19,B21)</f>
        <v>3000</v>
      </c>
      <c r="C22" s="14">
        <f t="shared" ref="C22:M22" si="3">SUM(C19,C21)</f>
        <v>2500</v>
      </c>
      <c r="D22" s="14">
        <f t="shared" si="3"/>
        <v>0</v>
      </c>
      <c r="E22" s="14">
        <f t="shared" si="3"/>
        <v>0</v>
      </c>
      <c r="F22" s="14">
        <f t="shared" si="3"/>
        <v>0</v>
      </c>
      <c r="G22" s="14">
        <f t="shared" si="3"/>
        <v>0</v>
      </c>
      <c r="H22" s="14">
        <f t="shared" si="3"/>
        <v>0</v>
      </c>
      <c r="I22" s="14">
        <f t="shared" si="3"/>
        <v>0</v>
      </c>
      <c r="J22" s="14">
        <f t="shared" si="3"/>
        <v>0</v>
      </c>
      <c r="K22" s="14">
        <f t="shared" si="3"/>
        <v>0</v>
      </c>
      <c r="L22" s="14">
        <f t="shared" si="3"/>
        <v>0</v>
      </c>
      <c r="M22" s="15">
        <f t="shared" si="3"/>
        <v>5500</v>
      </c>
    </row>
    <row r="23" spans="1:13" x14ac:dyDescent="0.25">
      <c r="B23" s="12"/>
      <c r="C23" s="12"/>
      <c r="D23" s="12"/>
      <c r="E23" s="12"/>
      <c r="F23" s="12"/>
      <c r="G23" s="12"/>
      <c r="H23" s="12"/>
      <c r="I23" s="12"/>
      <c r="J23" s="12"/>
      <c r="K23" s="12"/>
      <c r="L23" s="12"/>
      <c r="M23" s="12"/>
    </row>
    <row r="24" spans="1:13" x14ac:dyDescent="0.25">
      <c r="A24" s="1" t="s">
        <v>17</v>
      </c>
      <c r="B24" s="12"/>
      <c r="C24" s="12"/>
      <c r="D24" s="12"/>
      <c r="E24" s="12"/>
      <c r="F24" s="12"/>
      <c r="G24" s="12"/>
      <c r="H24" s="12"/>
      <c r="I24" s="12"/>
      <c r="J24" s="12"/>
      <c r="K24" s="12"/>
      <c r="L24" s="12"/>
      <c r="M24" s="12"/>
    </row>
    <row r="25" spans="1:13" ht="14.45" x14ac:dyDescent="0.35">
      <c r="A25" s="5" t="s">
        <v>18</v>
      </c>
      <c r="B25" s="10">
        <v>3000</v>
      </c>
      <c r="C25" s="10">
        <v>2500</v>
      </c>
      <c r="D25" s="10">
        <v>0</v>
      </c>
      <c r="E25" s="10">
        <v>0</v>
      </c>
      <c r="F25" s="10">
        <v>0</v>
      </c>
      <c r="G25" s="10">
        <v>0</v>
      </c>
      <c r="H25" s="10">
        <v>0</v>
      </c>
      <c r="I25" s="10">
        <v>0</v>
      </c>
      <c r="J25" s="10">
        <v>0</v>
      </c>
      <c r="K25" s="10">
        <v>0</v>
      </c>
      <c r="L25" s="10">
        <v>0</v>
      </c>
      <c r="M25" s="11">
        <f t="shared" ref="M25:M28" si="4">SUM(B25:L25)</f>
        <v>5500</v>
      </c>
    </row>
    <row r="26" spans="1:13" ht="14.45" x14ac:dyDescent="0.35">
      <c r="A26" s="5" t="s">
        <v>19</v>
      </c>
      <c r="B26" s="10">
        <v>0</v>
      </c>
      <c r="C26" s="10">
        <v>0</v>
      </c>
      <c r="D26" s="10">
        <v>0</v>
      </c>
      <c r="E26" s="10">
        <v>0</v>
      </c>
      <c r="F26" s="10">
        <v>0</v>
      </c>
      <c r="G26" s="10">
        <v>0</v>
      </c>
      <c r="H26" s="10">
        <v>0</v>
      </c>
      <c r="I26" s="10">
        <v>0</v>
      </c>
      <c r="J26" s="10">
        <v>0</v>
      </c>
      <c r="K26" s="10">
        <v>0</v>
      </c>
      <c r="L26" s="10">
        <v>0</v>
      </c>
      <c r="M26" s="11">
        <f t="shared" si="4"/>
        <v>0</v>
      </c>
    </row>
    <row r="27" spans="1:13" ht="14.45" x14ac:dyDescent="0.35">
      <c r="A27" s="5" t="s">
        <v>27</v>
      </c>
      <c r="B27" s="10">
        <v>0</v>
      </c>
      <c r="C27" s="10">
        <v>0</v>
      </c>
      <c r="D27" s="10">
        <v>0</v>
      </c>
      <c r="E27" s="10">
        <v>0</v>
      </c>
      <c r="F27" s="10">
        <v>0</v>
      </c>
      <c r="G27" s="10">
        <v>0</v>
      </c>
      <c r="H27" s="10">
        <v>0</v>
      </c>
      <c r="I27" s="10">
        <v>0</v>
      </c>
      <c r="J27" s="10">
        <v>0</v>
      </c>
      <c r="K27" s="10">
        <v>0</v>
      </c>
      <c r="L27" s="10">
        <v>0</v>
      </c>
      <c r="M27" s="11">
        <f t="shared" si="4"/>
        <v>0</v>
      </c>
    </row>
    <row r="28" spans="1:13" thickBot="1" x14ac:dyDescent="0.4">
      <c r="A28" s="5" t="s">
        <v>20</v>
      </c>
      <c r="B28" s="10">
        <v>0</v>
      </c>
      <c r="C28" s="10">
        <v>0</v>
      </c>
      <c r="D28" s="10">
        <v>0</v>
      </c>
      <c r="E28" s="10">
        <v>0</v>
      </c>
      <c r="F28" s="10">
        <v>0</v>
      </c>
      <c r="G28" s="10">
        <v>0</v>
      </c>
      <c r="H28" s="10">
        <v>0</v>
      </c>
      <c r="I28" s="10">
        <v>0</v>
      </c>
      <c r="J28" s="10">
        <v>0</v>
      </c>
      <c r="K28" s="10">
        <v>0</v>
      </c>
      <c r="L28" s="10">
        <v>0</v>
      </c>
      <c r="M28" s="11">
        <f t="shared" si="4"/>
        <v>0</v>
      </c>
    </row>
    <row r="29" spans="1:13" thickBot="1" x14ac:dyDescent="0.4">
      <c r="A29" s="6" t="s">
        <v>28</v>
      </c>
      <c r="B29" s="13">
        <f>SUM(B25:B28)</f>
        <v>3000</v>
      </c>
      <c r="C29" s="14">
        <f t="shared" ref="C29:M29" si="5">SUM(C25:C28)</f>
        <v>2500</v>
      </c>
      <c r="D29" s="14">
        <f t="shared" si="5"/>
        <v>0</v>
      </c>
      <c r="E29" s="14">
        <f t="shared" si="5"/>
        <v>0</v>
      </c>
      <c r="F29" s="14">
        <f t="shared" si="5"/>
        <v>0</v>
      </c>
      <c r="G29" s="14">
        <f t="shared" si="5"/>
        <v>0</v>
      </c>
      <c r="H29" s="14">
        <f t="shared" si="5"/>
        <v>0</v>
      </c>
      <c r="I29" s="14">
        <f t="shared" si="5"/>
        <v>0</v>
      </c>
      <c r="J29" s="14">
        <f t="shared" si="5"/>
        <v>0</v>
      </c>
      <c r="K29" s="14">
        <f t="shared" si="5"/>
        <v>0</v>
      </c>
      <c r="L29" s="14">
        <f t="shared" si="5"/>
        <v>0</v>
      </c>
      <c r="M29" s="15">
        <f t="shared" si="5"/>
        <v>5500</v>
      </c>
    </row>
    <row r="30" spans="1:13" thickBot="1" x14ac:dyDescent="0.4"/>
    <row r="31" spans="1:13" thickBot="1" x14ac:dyDescent="0.4">
      <c r="A31" s="7" t="s">
        <v>29</v>
      </c>
      <c r="B31" s="17">
        <f>B29-B22</f>
        <v>0</v>
      </c>
      <c r="C31" s="18">
        <f t="shared" ref="C31:M31" si="6">C29-C22</f>
        <v>0</v>
      </c>
      <c r="D31" s="18">
        <f t="shared" si="6"/>
        <v>0</v>
      </c>
      <c r="E31" s="18">
        <f t="shared" si="6"/>
        <v>0</v>
      </c>
      <c r="F31" s="18">
        <f t="shared" si="6"/>
        <v>0</v>
      </c>
      <c r="G31" s="18">
        <f t="shared" si="6"/>
        <v>0</v>
      </c>
      <c r="H31" s="18">
        <f t="shared" si="6"/>
        <v>0</v>
      </c>
      <c r="I31" s="18">
        <f t="shared" si="6"/>
        <v>0</v>
      </c>
      <c r="J31" s="18">
        <f t="shared" si="6"/>
        <v>0</v>
      </c>
      <c r="K31" s="18">
        <f t="shared" si="6"/>
        <v>0</v>
      </c>
      <c r="L31" s="18">
        <f t="shared" si="6"/>
        <v>0</v>
      </c>
      <c r="M31" s="19">
        <f t="shared" si="6"/>
        <v>0</v>
      </c>
    </row>
    <row r="32" spans="1:13" ht="14.45" x14ac:dyDescent="0.35">
      <c r="M32" s="1" t="s">
        <v>38</v>
      </c>
    </row>
  </sheetData>
  <pageMargins left="0.7" right="0.7" top="0.75" bottom="0.75" header="0.3" footer="0.3"/>
  <pageSetup scale="77"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2"/>
  <sheetViews>
    <sheetView workbookViewId="0">
      <selection activeCell="D34" sqref="D34"/>
    </sheetView>
  </sheetViews>
  <sheetFormatPr defaultRowHeight="15" x14ac:dyDescent="0.25"/>
  <cols>
    <col min="1" max="1" width="40.85546875" customWidth="1"/>
    <col min="2" max="2" width="13.28515625" customWidth="1"/>
    <col min="3" max="3" width="11.140625" customWidth="1"/>
    <col min="13" max="13" width="13" customWidth="1"/>
  </cols>
  <sheetData>
    <row r="1" spans="1:13" ht="18.95" thickBot="1" x14ac:dyDescent="0.5">
      <c r="A1" s="20" t="s">
        <v>0</v>
      </c>
      <c r="M1" s="1" t="s">
        <v>75</v>
      </c>
    </row>
    <row r="2" spans="1:13" ht="15.75" thickBot="1" x14ac:dyDescent="0.3">
      <c r="A2" s="21" t="s">
        <v>30</v>
      </c>
      <c r="B2" s="82" t="s">
        <v>16</v>
      </c>
      <c r="C2" s="83"/>
      <c r="D2" s="83"/>
      <c r="E2" s="84"/>
    </row>
    <row r="3" spans="1:13" ht="14.45" x14ac:dyDescent="0.35">
      <c r="B3" s="50" t="s">
        <v>31</v>
      </c>
      <c r="C3" s="51"/>
      <c r="D3" s="51"/>
      <c r="E3" s="51"/>
      <c r="F3" s="52"/>
      <c r="G3" s="52"/>
      <c r="H3" s="52"/>
      <c r="I3" s="52"/>
      <c r="J3" s="52"/>
      <c r="K3" s="52"/>
      <c r="L3" s="53"/>
    </row>
    <row r="4" spans="1:13" ht="29.1" x14ac:dyDescent="0.35">
      <c r="A4" s="4" t="s">
        <v>15</v>
      </c>
      <c r="B4" s="3"/>
      <c r="C4" s="3"/>
      <c r="D4" s="3"/>
      <c r="E4" s="3"/>
      <c r="F4" s="3"/>
      <c r="G4" s="3"/>
      <c r="H4" s="3"/>
      <c r="I4" s="3"/>
      <c r="J4" s="3"/>
      <c r="K4" s="3"/>
      <c r="L4" s="3"/>
      <c r="M4" s="3" t="s">
        <v>32</v>
      </c>
    </row>
    <row r="6" spans="1:13" x14ac:dyDescent="0.25">
      <c r="A6" s="1" t="s">
        <v>21</v>
      </c>
      <c r="B6" s="10"/>
      <c r="C6" s="10"/>
      <c r="D6" s="10"/>
      <c r="E6" s="10"/>
      <c r="F6" s="10"/>
      <c r="G6" s="10"/>
      <c r="H6" s="10"/>
      <c r="I6" s="10"/>
      <c r="J6" s="10"/>
      <c r="K6" s="10"/>
      <c r="L6" s="10"/>
      <c r="M6" s="11"/>
    </row>
    <row r="7" spans="1:13" x14ac:dyDescent="0.25">
      <c r="A7" s="5" t="s">
        <v>2</v>
      </c>
      <c r="B7" s="10">
        <v>0</v>
      </c>
      <c r="C7" s="10">
        <v>0</v>
      </c>
      <c r="D7" s="10">
        <v>0</v>
      </c>
      <c r="E7" s="10">
        <v>0</v>
      </c>
      <c r="F7" s="10">
        <v>0</v>
      </c>
      <c r="G7" s="10">
        <v>0</v>
      </c>
      <c r="H7" s="10">
        <v>0</v>
      </c>
      <c r="I7" s="10">
        <v>0</v>
      </c>
      <c r="J7" s="10">
        <v>0</v>
      </c>
      <c r="K7" s="10">
        <v>0</v>
      </c>
      <c r="L7" s="10">
        <v>0</v>
      </c>
      <c r="M7" s="11">
        <f t="shared" ref="M7:M18" si="0">SUM(B7:L7)</f>
        <v>0</v>
      </c>
    </row>
    <row r="8" spans="1:13" x14ac:dyDescent="0.25">
      <c r="A8" s="5" t="s">
        <v>3</v>
      </c>
      <c r="B8" s="10">
        <v>0</v>
      </c>
      <c r="C8" s="10">
        <v>0</v>
      </c>
      <c r="D8" s="10">
        <v>0</v>
      </c>
      <c r="E8" s="10">
        <v>0</v>
      </c>
      <c r="F8" s="10">
        <v>0</v>
      </c>
      <c r="G8" s="10">
        <v>0</v>
      </c>
      <c r="H8" s="10">
        <v>0</v>
      </c>
      <c r="I8" s="10">
        <v>0</v>
      </c>
      <c r="J8" s="10">
        <v>0</v>
      </c>
      <c r="K8" s="10">
        <v>0</v>
      </c>
      <c r="L8" s="10">
        <v>0</v>
      </c>
      <c r="M8" s="11">
        <f t="shared" si="0"/>
        <v>0</v>
      </c>
    </row>
    <row r="9" spans="1:13" x14ac:dyDescent="0.25">
      <c r="A9" s="5" t="s">
        <v>4</v>
      </c>
      <c r="B9" s="10">
        <v>0</v>
      </c>
      <c r="C9" s="10">
        <v>0</v>
      </c>
      <c r="D9" s="10">
        <v>0</v>
      </c>
      <c r="E9" s="10">
        <v>0</v>
      </c>
      <c r="F9" s="10">
        <v>0</v>
      </c>
      <c r="G9" s="10">
        <v>0</v>
      </c>
      <c r="H9" s="10">
        <v>0</v>
      </c>
      <c r="I9" s="10">
        <v>0</v>
      </c>
      <c r="J9" s="10">
        <v>0</v>
      </c>
      <c r="K9" s="10">
        <v>0</v>
      </c>
      <c r="L9" s="10">
        <v>0</v>
      </c>
      <c r="M9" s="11">
        <f t="shared" si="0"/>
        <v>0</v>
      </c>
    </row>
    <row r="10" spans="1:13" x14ac:dyDescent="0.25">
      <c r="A10" s="5" t="s">
        <v>5</v>
      </c>
      <c r="B10" s="10">
        <v>0</v>
      </c>
      <c r="C10" s="10">
        <v>0</v>
      </c>
      <c r="D10" s="10">
        <v>0</v>
      </c>
      <c r="E10" s="10">
        <v>0</v>
      </c>
      <c r="F10" s="10">
        <v>0</v>
      </c>
      <c r="G10" s="10">
        <v>0</v>
      </c>
      <c r="H10" s="10">
        <v>0</v>
      </c>
      <c r="I10" s="10">
        <v>0</v>
      </c>
      <c r="J10" s="10">
        <v>0</v>
      </c>
      <c r="K10" s="10">
        <v>0</v>
      </c>
      <c r="L10" s="10">
        <v>0</v>
      </c>
      <c r="M10" s="11">
        <f t="shared" si="0"/>
        <v>0</v>
      </c>
    </row>
    <row r="11" spans="1:13" x14ac:dyDescent="0.25">
      <c r="A11" s="5" t="s">
        <v>6</v>
      </c>
      <c r="B11" s="10">
        <v>0</v>
      </c>
      <c r="C11" s="10">
        <v>0</v>
      </c>
      <c r="D11" s="10">
        <v>0</v>
      </c>
      <c r="E11" s="10">
        <v>0</v>
      </c>
      <c r="F11" s="10">
        <v>0</v>
      </c>
      <c r="G11" s="10">
        <v>0</v>
      </c>
      <c r="H11" s="10">
        <v>0</v>
      </c>
      <c r="I11" s="10">
        <v>0</v>
      </c>
      <c r="J11" s="10">
        <v>0</v>
      </c>
      <c r="K11" s="10">
        <v>0</v>
      </c>
      <c r="L11" s="10">
        <v>0</v>
      </c>
      <c r="M11" s="11">
        <f t="shared" si="0"/>
        <v>0</v>
      </c>
    </row>
    <row r="12" spans="1:13" x14ac:dyDescent="0.25">
      <c r="A12" s="5" t="s">
        <v>7</v>
      </c>
      <c r="B12" s="10">
        <v>0</v>
      </c>
      <c r="C12" s="10">
        <v>0</v>
      </c>
      <c r="D12" s="10">
        <v>0</v>
      </c>
      <c r="E12" s="10">
        <v>0</v>
      </c>
      <c r="F12" s="10">
        <v>0</v>
      </c>
      <c r="G12" s="10">
        <v>0</v>
      </c>
      <c r="H12" s="10">
        <v>0</v>
      </c>
      <c r="I12" s="10">
        <v>0</v>
      </c>
      <c r="J12" s="10">
        <v>0</v>
      </c>
      <c r="K12" s="10">
        <v>0</v>
      </c>
      <c r="L12" s="10">
        <v>0</v>
      </c>
      <c r="M12" s="11">
        <f t="shared" si="0"/>
        <v>0</v>
      </c>
    </row>
    <row r="13" spans="1:13" x14ac:dyDescent="0.25">
      <c r="A13" s="5" t="s">
        <v>1</v>
      </c>
      <c r="B13" s="10">
        <v>0</v>
      </c>
      <c r="C13" s="10">
        <v>0</v>
      </c>
      <c r="D13" s="10">
        <v>0</v>
      </c>
      <c r="E13" s="10">
        <v>0</v>
      </c>
      <c r="F13" s="10">
        <v>0</v>
      </c>
      <c r="G13" s="10">
        <v>0</v>
      </c>
      <c r="H13" s="10">
        <v>0</v>
      </c>
      <c r="I13" s="10">
        <v>0</v>
      </c>
      <c r="J13" s="10">
        <v>0</v>
      </c>
      <c r="K13" s="10">
        <v>0</v>
      </c>
      <c r="L13" s="10">
        <v>0</v>
      </c>
      <c r="M13" s="11">
        <f t="shared" si="0"/>
        <v>0</v>
      </c>
    </row>
    <row r="14" spans="1:13" x14ac:dyDescent="0.25">
      <c r="A14" s="5" t="s">
        <v>8</v>
      </c>
      <c r="B14" s="10">
        <v>0</v>
      </c>
      <c r="C14" s="10">
        <v>0</v>
      </c>
      <c r="D14" s="10">
        <v>0</v>
      </c>
      <c r="E14" s="10">
        <v>0</v>
      </c>
      <c r="F14" s="10">
        <v>0</v>
      </c>
      <c r="G14" s="10">
        <v>0</v>
      </c>
      <c r="H14" s="10">
        <v>0</v>
      </c>
      <c r="I14" s="10">
        <v>0</v>
      </c>
      <c r="J14" s="10">
        <v>0</v>
      </c>
      <c r="K14" s="10">
        <v>0</v>
      </c>
      <c r="L14" s="10">
        <v>0</v>
      </c>
      <c r="M14" s="11">
        <f t="shared" si="0"/>
        <v>0</v>
      </c>
    </row>
    <row r="15" spans="1:13" x14ac:dyDescent="0.25">
      <c r="A15" s="5" t="s">
        <v>9</v>
      </c>
      <c r="B15" s="10">
        <v>0</v>
      </c>
      <c r="C15" s="10">
        <v>0</v>
      </c>
      <c r="D15" s="10">
        <v>0</v>
      </c>
      <c r="E15" s="10">
        <v>0</v>
      </c>
      <c r="F15" s="10">
        <v>0</v>
      </c>
      <c r="G15" s="10">
        <v>0</v>
      </c>
      <c r="H15" s="10">
        <v>0</v>
      </c>
      <c r="I15" s="10">
        <v>0</v>
      </c>
      <c r="J15" s="10">
        <v>0</v>
      </c>
      <c r="K15" s="10">
        <v>0</v>
      </c>
      <c r="L15" s="10">
        <v>0</v>
      </c>
      <c r="M15" s="11">
        <f t="shared" si="0"/>
        <v>0</v>
      </c>
    </row>
    <row r="16" spans="1:13" x14ac:dyDescent="0.25">
      <c r="A16" s="5" t="s">
        <v>11</v>
      </c>
      <c r="B16" s="10">
        <v>0</v>
      </c>
      <c r="C16" s="10">
        <v>0</v>
      </c>
      <c r="D16" s="10">
        <v>0</v>
      </c>
      <c r="E16" s="10">
        <v>0</v>
      </c>
      <c r="F16" s="10">
        <v>0</v>
      </c>
      <c r="G16" s="10">
        <v>0</v>
      </c>
      <c r="H16" s="10">
        <v>0</v>
      </c>
      <c r="I16" s="10">
        <v>0</v>
      </c>
      <c r="J16" s="10">
        <v>0</v>
      </c>
      <c r="K16" s="10">
        <v>0</v>
      </c>
      <c r="L16" s="10">
        <v>0</v>
      </c>
      <c r="M16" s="11">
        <f t="shared" si="0"/>
        <v>0</v>
      </c>
    </row>
    <row r="17" spans="1:13" x14ac:dyDescent="0.25">
      <c r="A17" s="5" t="s">
        <v>10</v>
      </c>
      <c r="B17" s="10">
        <v>0</v>
      </c>
      <c r="C17" s="10">
        <v>0</v>
      </c>
      <c r="D17" s="10">
        <v>0</v>
      </c>
      <c r="E17" s="10">
        <v>0</v>
      </c>
      <c r="F17" s="10">
        <v>0</v>
      </c>
      <c r="G17" s="10">
        <v>0</v>
      </c>
      <c r="H17" s="10">
        <v>0</v>
      </c>
      <c r="I17" s="10">
        <v>0</v>
      </c>
      <c r="J17" s="10">
        <v>0</v>
      </c>
      <c r="K17" s="10">
        <v>0</v>
      </c>
      <c r="L17" s="10">
        <v>0</v>
      </c>
      <c r="M17" s="11">
        <f t="shared" si="0"/>
        <v>0</v>
      </c>
    </row>
    <row r="18" spans="1:13" x14ac:dyDescent="0.25">
      <c r="A18" s="5" t="s">
        <v>20</v>
      </c>
      <c r="B18" s="10">
        <v>0</v>
      </c>
      <c r="C18" s="10">
        <v>0</v>
      </c>
      <c r="D18" s="10">
        <v>0</v>
      </c>
      <c r="E18" s="10">
        <v>0</v>
      </c>
      <c r="F18" s="10">
        <v>0</v>
      </c>
      <c r="G18" s="10">
        <v>0</v>
      </c>
      <c r="H18" s="10">
        <v>0</v>
      </c>
      <c r="I18" s="10">
        <v>0</v>
      </c>
      <c r="J18" s="10">
        <v>0</v>
      </c>
      <c r="K18" s="10">
        <v>0</v>
      </c>
      <c r="L18" s="10">
        <v>0</v>
      </c>
      <c r="M18" s="11">
        <f t="shared" si="0"/>
        <v>0</v>
      </c>
    </row>
    <row r="19" spans="1:13" x14ac:dyDescent="0.25">
      <c r="A19" s="6" t="s">
        <v>23</v>
      </c>
      <c r="B19" s="9">
        <f>SUM(B6:B18)</f>
        <v>0</v>
      </c>
      <c r="C19" s="9">
        <f t="shared" ref="C19:M19" si="1">SUM(C6:C18)</f>
        <v>0</v>
      </c>
      <c r="D19" s="9">
        <f t="shared" si="1"/>
        <v>0</v>
      </c>
      <c r="E19" s="9">
        <f t="shared" si="1"/>
        <v>0</v>
      </c>
      <c r="F19" s="9">
        <f t="shared" si="1"/>
        <v>0</v>
      </c>
      <c r="G19" s="9">
        <f t="shared" si="1"/>
        <v>0</v>
      </c>
      <c r="H19" s="9">
        <f t="shared" si="1"/>
        <v>0</v>
      </c>
      <c r="I19" s="9">
        <f t="shared" si="1"/>
        <v>0</v>
      </c>
      <c r="J19" s="9">
        <f t="shared" si="1"/>
        <v>0</v>
      </c>
      <c r="K19" s="9">
        <f t="shared" si="1"/>
        <v>0</v>
      </c>
      <c r="L19" s="9">
        <f t="shared" si="1"/>
        <v>0</v>
      </c>
      <c r="M19" s="9">
        <f t="shared" si="1"/>
        <v>0</v>
      </c>
    </row>
    <row r="20" spans="1:13" x14ac:dyDescent="0.25">
      <c r="A20" s="5"/>
      <c r="B20" s="12"/>
      <c r="C20" s="12"/>
      <c r="D20" s="12"/>
      <c r="E20" s="12"/>
      <c r="F20" s="12"/>
      <c r="G20" s="12"/>
      <c r="H20" s="12"/>
      <c r="I20" s="12"/>
      <c r="J20" s="12"/>
      <c r="K20" s="12"/>
      <c r="L20" s="12"/>
      <c r="M20" s="12"/>
    </row>
    <row r="21" spans="1:13" ht="15.75" thickBot="1" x14ac:dyDescent="0.3">
      <c r="A21" t="s">
        <v>22</v>
      </c>
      <c r="B21" s="10">
        <v>0</v>
      </c>
      <c r="C21" s="10">
        <v>0</v>
      </c>
      <c r="D21" s="10">
        <v>0</v>
      </c>
      <c r="E21" s="10">
        <v>0</v>
      </c>
      <c r="F21" s="10">
        <v>0</v>
      </c>
      <c r="G21" s="10">
        <v>0</v>
      </c>
      <c r="H21" s="10">
        <v>0</v>
      </c>
      <c r="I21" s="10">
        <v>0</v>
      </c>
      <c r="J21" s="10">
        <v>0</v>
      </c>
      <c r="K21" s="10">
        <v>0</v>
      </c>
      <c r="L21" s="10">
        <v>0</v>
      </c>
      <c r="M21" s="11">
        <f t="shared" ref="M21" si="2">SUM(B21:L21)</f>
        <v>0</v>
      </c>
    </row>
    <row r="22" spans="1:13" ht="15.75" thickBot="1" x14ac:dyDescent="0.3">
      <c r="A22" s="8" t="s">
        <v>26</v>
      </c>
      <c r="B22" s="13">
        <f>SUM(B19,B21)</f>
        <v>0</v>
      </c>
      <c r="C22" s="14">
        <f t="shared" ref="C22:M22" si="3">SUM(C19,C21)</f>
        <v>0</v>
      </c>
      <c r="D22" s="14">
        <f t="shared" si="3"/>
        <v>0</v>
      </c>
      <c r="E22" s="14">
        <f t="shared" si="3"/>
        <v>0</v>
      </c>
      <c r="F22" s="14">
        <f t="shared" si="3"/>
        <v>0</v>
      </c>
      <c r="G22" s="14">
        <f t="shared" si="3"/>
        <v>0</v>
      </c>
      <c r="H22" s="14">
        <f t="shared" si="3"/>
        <v>0</v>
      </c>
      <c r="I22" s="14">
        <f t="shared" si="3"/>
        <v>0</v>
      </c>
      <c r="J22" s="14">
        <f t="shared" si="3"/>
        <v>0</v>
      </c>
      <c r="K22" s="14">
        <f t="shared" si="3"/>
        <v>0</v>
      </c>
      <c r="L22" s="14">
        <f t="shared" si="3"/>
        <v>0</v>
      </c>
      <c r="M22" s="15">
        <f t="shared" si="3"/>
        <v>0</v>
      </c>
    </row>
    <row r="23" spans="1:13" x14ac:dyDescent="0.25">
      <c r="B23" s="12"/>
      <c r="C23" s="12"/>
      <c r="D23" s="12"/>
      <c r="E23" s="12"/>
      <c r="F23" s="12"/>
      <c r="G23" s="12"/>
      <c r="H23" s="12"/>
      <c r="I23" s="12"/>
      <c r="J23" s="12"/>
      <c r="K23" s="12"/>
      <c r="L23" s="12"/>
      <c r="M23" s="12"/>
    </row>
    <row r="24" spans="1:13" x14ac:dyDescent="0.25">
      <c r="A24" s="1" t="s">
        <v>17</v>
      </c>
      <c r="B24" s="12"/>
      <c r="C24" s="12"/>
      <c r="D24" s="12"/>
      <c r="E24" s="12"/>
      <c r="F24" s="12"/>
      <c r="G24" s="12"/>
      <c r="H24" s="12"/>
      <c r="I24" s="12"/>
      <c r="J24" s="12"/>
      <c r="K24" s="12"/>
      <c r="L24" s="12"/>
      <c r="M24" s="12"/>
    </row>
    <row r="25" spans="1:13" x14ac:dyDescent="0.25">
      <c r="A25" s="5" t="s">
        <v>18</v>
      </c>
      <c r="B25" s="10">
        <v>0</v>
      </c>
      <c r="C25" s="10">
        <v>0</v>
      </c>
      <c r="D25" s="10">
        <v>0</v>
      </c>
      <c r="E25" s="10">
        <v>0</v>
      </c>
      <c r="F25" s="10">
        <v>0</v>
      </c>
      <c r="G25" s="10">
        <v>0</v>
      </c>
      <c r="H25" s="10">
        <v>0</v>
      </c>
      <c r="I25" s="10">
        <v>0</v>
      </c>
      <c r="J25" s="10">
        <v>0</v>
      </c>
      <c r="K25" s="10">
        <v>0</v>
      </c>
      <c r="L25" s="10">
        <v>0</v>
      </c>
      <c r="M25" s="11">
        <f t="shared" ref="M25:M28" si="4">SUM(B25:L25)</f>
        <v>0</v>
      </c>
    </row>
    <row r="26" spans="1:13" x14ac:dyDescent="0.25">
      <c r="A26" s="5" t="s">
        <v>19</v>
      </c>
      <c r="B26" s="10">
        <v>0</v>
      </c>
      <c r="C26" s="10">
        <v>0</v>
      </c>
      <c r="D26" s="10">
        <v>0</v>
      </c>
      <c r="E26" s="10">
        <v>0</v>
      </c>
      <c r="F26" s="10">
        <v>0</v>
      </c>
      <c r="G26" s="10">
        <v>0</v>
      </c>
      <c r="H26" s="10">
        <v>0</v>
      </c>
      <c r="I26" s="10">
        <v>0</v>
      </c>
      <c r="J26" s="10">
        <v>0</v>
      </c>
      <c r="K26" s="10">
        <v>0</v>
      </c>
      <c r="L26" s="10">
        <v>0</v>
      </c>
      <c r="M26" s="11">
        <f t="shared" si="4"/>
        <v>0</v>
      </c>
    </row>
    <row r="27" spans="1:13" ht="14.45" x14ac:dyDescent="0.35">
      <c r="A27" s="5" t="s">
        <v>27</v>
      </c>
      <c r="B27" s="10">
        <v>0</v>
      </c>
      <c r="C27" s="10">
        <v>0</v>
      </c>
      <c r="D27" s="10">
        <v>0</v>
      </c>
      <c r="E27" s="10">
        <v>0</v>
      </c>
      <c r="F27" s="10">
        <v>0</v>
      </c>
      <c r="G27" s="10">
        <v>0</v>
      </c>
      <c r="H27" s="10">
        <v>0</v>
      </c>
      <c r="I27" s="10">
        <v>0</v>
      </c>
      <c r="J27" s="10">
        <v>0</v>
      </c>
      <c r="K27" s="10">
        <v>0</v>
      </c>
      <c r="L27" s="10">
        <v>0</v>
      </c>
      <c r="M27" s="11">
        <f t="shared" si="4"/>
        <v>0</v>
      </c>
    </row>
    <row r="28" spans="1:13" thickBot="1" x14ac:dyDescent="0.4">
      <c r="A28" s="5" t="s">
        <v>20</v>
      </c>
      <c r="B28" s="10">
        <v>0</v>
      </c>
      <c r="C28" s="10">
        <v>0</v>
      </c>
      <c r="D28" s="10">
        <v>0</v>
      </c>
      <c r="E28" s="10">
        <v>0</v>
      </c>
      <c r="F28" s="10">
        <v>0</v>
      </c>
      <c r="G28" s="10">
        <v>0</v>
      </c>
      <c r="H28" s="10">
        <v>0</v>
      </c>
      <c r="I28" s="10">
        <v>0</v>
      </c>
      <c r="J28" s="10">
        <v>0</v>
      </c>
      <c r="K28" s="10">
        <v>0</v>
      </c>
      <c r="L28" s="10">
        <v>0</v>
      </c>
      <c r="M28" s="11">
        <f t="shared" si="4"/>
        <v>0</v>
      </c>
    </row>
    <row r="29" spans="1:13" thickBot="1" x14ac:dyDescent="0.4">
      <c r="A29" s="6" t="s">
        <v>28</v>
      </c>
      <c r="B29" s="13">
        <f>SUM(B25:B28)</f>
        <v>0</v>
      </c>
      <c r="C29" s="14">
        <f t="shared" ref="C29:M29" si="5">SUM(C25:C28)</f>
        <v>0</v>
      </c>
      <c r="D29" s="14">
        <f t="shared" si="5"/>
        <v>0</v>
      </c>
      <c r="E29" s="14">
        <f t="shared" si="5"/>
        <v>0</v>
      </c>
      <c r="F29" s="14">
        <f t="shared" si="5"/>
        <v>0</v>
      </c>
      <c r="G29" s="14">
        <f t="shared" si="5"/>
        <v>0</v>
      </c>
      <c r="H29" s="14">
        <f t="shared" si="5"/>
        <v>0</v>
      </c>
      <c r="I29" s="14">
        <f t="shared" si="5"/>
        <v>0</v>
      </c>
      <c r="J29" s="14">
        <f t="shared" si="5"/>
        <v>0</v>
      </c>
      <c r="K29" s="14">
        <f t="shared" si="5"/>
        <v>0</v>
      </c>
      <c r="L29" s="14">
        <f t="shared" si="5"/>
        <v>0</v>
      </c>
      <c r="M29" s="15">
        <f t="shared" si="5"/>
        <v>0</v>
      </c>
    </row>
    <row r="30" spans="1:13" thickBot="1" x14ac:dyDescent="0.4"/>
    <row r="31" spans="1:13" thickBot="1" x14ac:dyDescent="0.4">
      <c r="A31" s="7" t="s">
        <v>29</v>
      </c>
      <c r="B31" s="17">
        <f>B29-B22</f>
        <v>0</v>
      </c>
      <c r="C31" s="18">
        <f t="shared" ref="C31:M31" si="6">C29-C22</f>
        <v>0</v>
      </c>
      <c r="D31" s="18">
        <f t="shared" si="6"/>
        <v>0</v>
      </c>
      <c r="E31" s="18">
        <f t="shared" si="6"/>
        <v>0</v>
      </c>
      <c r="F31" s="18">
        <f t="shared" si="6"/>
        <v>0</v>
      </c>
      <c r="G31" s="18">
        <f t="shared" si="6"/>
        <v>0</v>
      </c>
      <c r="H31" s="18">
        <f t="shared" si="6"/>
        <v>0</v>
      </c>
      <c r="I31" s="18">
        <f t="shared" si="6"/>
        <v>0</v>
      </c>
      <c r="J31" s="18">
        <f t="shared" si="6"/>
        <v>0</v>
      </c>
      <c r="K31" s="18">
        <f t="shared" si="6"/>
        <v>0</v>
      </c>
      <c r="L31" s="18">
        <f t="shared" si="6"/>
        <v>0</v>
      </c>
      <c r="M31" s="19">
        <f t="shared" si="6"/>
        <v>0</v>
      </c>
    </row>
    <row r="32" spans="1:13" ht="14.45" x14ac:dyDescent="0.35">
      <c r="M32" s="1" t="s">
        <v>38</v>
      </c>
    </row>
  </sheetData>
  <pageMargins left="0.7" right="0.7" top="0.75" bottom="0.75" header="0.3" footer="0.3"/>
  <pageSetup scale="77"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2"/>
  <sheetViews>
    <sheetView zoomScaleNormal="100" workbookViewId="0">
      <selection activeCell="D37" sqref="D37"/>
    </sheetView>
  </sheetViews>
  <sheetFormatPr defaultRowHeight="15" x14ac:dyDescent="0.25"/>
  <cols>
    <col min="1" max="1" width="40.85546875" customWidth="1"/>
    <col min="2" max="2" width="13.28515625" customWidth="1"/>
    <col min="3" max="12" width="9.42578125" bestFit="1" customWidth="1"/>
    <col min="13" max="13" width="13" customWidth="1"/>
  </cols>
  <sheetData>
    <row r="1" spans="1:13" ht="18.95" thickBot="1" x14ac:dyDescent="0.5">
      <c r="A1" s="20" t="s">
        <v>0</v>
      </c>
      <c r="M1" s="1" t="s">
        <v>73</v>
      </c>
    </row>
    <row r="2" spans="1:13" ht="15.75" customHeight="1" thickBot="1" x14ac:dyDescent="0.3">
      <c r="A2" s="21" t="s">
        <v>30</v>
      </c>
      <c r="B2" s="85" t="s">
        <v>82</v>
      </c>
      <c r="C2" s="86"/>
      <c r="D2" s="86"/>
      <c r="E2" s="87"/>
    </row>
    <row r="3" spans="1:13" ht="14.45" x14ac:dyDescent="0.35">
      <c r="B3" s="50" t="s">
        <v>31</v>
      </c>
      <c r="C3" s="51"/>
      <c r="D3" s="51"/>
      <c r="E3" s="51"/>
      <c r="F3" s="52"/>
      <c r="G3" s="52"/>
      <c r="H3" s="52"/>
      <c r="I3" s="52"/>
      <c r="J3" s="52"/>
      <c r="K3" s="52"/>
      <c r="L3" s="53"/>
    </row>
    <row r="4" spans="1:13" ht="43.5" x14ac:dyDescent="0.35">
      <c r="A4" s="4" t="s">
        <v>15</v>
      </c>
      <c r="B4" s="3" t="s">
        <v>83</v>
      </c>
      <c r="C4" s="3" t="s">
        <v>84</v>
      </c>
      <c r="D4" s="3" t="s">
        <v>63</v>
      </c>
      <c r="E4" s="3" t="s">
        <v>85</v>
      </c>
      <c r="F4" s="3" t="s">
        <v>86</v>
      </c>
      <c r="G4" s="3" t="s">
        <v>88</v>
      </c>
      <c r="H4" s="3" t="s">
        <v>87</v>
      </c>
      <c r="I4" s="3" t="s">
        <v>90</v>
      </c>
      <c r="J4" s="3"/>
      <c r="K4" s="3"/>
      <c r="L4" s="3"/>
      <c r="M4" s="3" t="s">
        <v>32</v>
      </c>
    </row>
    <row r="6" spans="1:13" x14ac:dyDescent="0.25">
      <c r="A6" s="1" t="s">
        <v>21</v>
      </c>
      <c r="B6" s="10"/>
      <c r="C6" s="10"/>
      <c r="D6" s="10"/>
      <c r="E6" s="10"/>
      <c r="F6" s="10"/>
      <c r="G6" s="10"/>
      <c r="H6" s="10"/>
      <c r="I6" s="10"/>
      <c r="J6" s="10"/>
      <c r="K6" s="10"/>
      <c r="L6" s="10"/>
      <c r="M6" s="11"/>
    </row>
    <row r="7" spans="1:13" x14ac:dyDescent="0.25">
      <c r="A7" s="5" t="s">
        <v>2</v>
      </c>
      <c r="B7" s="10">
        <v>0</v>
      </c>
      <c r="C7" s="10">
        <v>0</v>
      </c>
      <c r="D7" s="10">
        <v>0</v>
      </c>
      <c r="E7" s="10">
        <v>0</v>
      </c>
      <c r="F7" s="10">
        <v>0</v>
      </c>
      <c r="G7" s="10">
        <v>0</v>
      </c>
      <c r="H7" s="10">
        <v>0</v>
      </c>
      <c r="I7" s="10">
        <v>0</v>
      </c>
      <c r="J7" s="10">
        <v>0</v>
      </c>
      <c r="K7" s="10">
        <v>0</v>
      </c>
      <c r="L7" s="10">
        <v>0</v>
      </c>
      <c r="M7" s="11">
        <f t="shared" ref="M7:M18" si="0">SUM(B7:L7)</f>
        <v>0</v>
      </c>
    </row>
    <row r="8" spans="1:13" x14ac:dyDescent="0.25">
      <c r="A8" s="5" t="s">
        <v>3</v>
      </c>
      <c r="B8" s="10">
        <v>0</v>
      </c>
      <c r="C8" s="10">
        <v>0</v>
      </c>
      <c r="D8" s="10">
        <v>0</v>
      </c>
      <c r="E8" s="10">
        <v>0</v>
      </c>
      <c r="F8" s="10">
        <v>0</v>
      </c>
      <c r="G8" s="10">
        <v>0</v>
      </c>
      <c r="H8" s="10">
        <v>0</v>
      </c>
      <c r="I8" s="10">
        <v>0</v>
      </c>
      <c r="J8" s="10">
        <v>0</v>
      </c>
      <c r="K8" s="10">
        <v>0</v>
      </c>
      <c r="L8" s="10">
        <v>0</v>
      </c>
      <c r="M8" s="11">
        <f t="shared" si="0"/>
        <v>0</v>
      </c>
    </row>
    <row r="9" spans="1:13" x14ac:dyDescent="0.25">
      <c r="A9" s="5" t="s">
        <v>4</v>
      </c>
      <c r="B9" s="10">
        <v>0</v>
      </c>
      <c r="C9" s="10">
        <v>0</v>
      </c>
      <c r="D9" s="10">
        <v>0</v>
      </c>
      <c r="E9" s="10">
        <v>0</v>
      </c>
      <c r="F9" s="10">
        <v>0</v>
      </c>
      <c r="G9" s="10">
        <v>0</v>
      </c>
      <c r="H9" s="10">
        <v>0</v>
      </c>
      <c r="I9" s="10">
        <v>0</v>
      </c>
      <c r="J9" s="10">
        <v>0</v>
      </c>
      <c r="K9" s="10">
        <v>0</v>
      </c>
      <c r="L9" s="10">
        <v>0</v>
      </c>
      <c r="M9" s="11">
        <f t="shared" si="0"/>
        <v>0</v>
      </c>
    </row>
    <row r="10" spans="1:13" x14ac:dyDescent="0.25">
      <c r="A10" s="5" t="s">
        <v>5</v>
      </c>
      <c r="B10" s="10">
        <v>0</v>
      </c>
      <c r="C10" s="10">
        <v>0</v>
      </c>
      <c r="D10" s="10">
        <v>0</v>
      </c>
      <c r="E10" s="10">
        <v>0</v>
      </c>
      <c r="F10" s="10">
        <v>0</v>
      </c>
      <c r="G10" s="10">
        <v>0</v>
      </c>
      <c r="H10" s="10">
        <v>0</v>
      </c>
      <c r="I10" s="10">
        <v>0</v>
      </c>
      <c r="J10" s="10">
        <v>0</v>
      </c>
      <c r="K10" s="10">
        <v>0</v>
      </c>
      <c r="L10" s="10">
        <v>0</v>
      </c>
      <c r="M10" s="11">
        <f t="shared" si="0"/>
        <v>0</v>
      </c>
    </row>
    <row r="11" spans="1:13" x14ac:dyDescent="0.25">
      <c r="A11" s="5" t="s">
        <v>6</v>
      </c>
      <c r="B11" s="10">
        <v>0</v>
      </c>
      <c r="C11" s="10">
        <v>0</v>
      </c>
      <c r="D11" s="10">
        <v>0</v>
      </c>
      <c r="E11" s="10">
        <v>0</v>
      </c>
      <c r="F11" s="10">
        <v>0</v>
      </c>
      <c r="G11" s="10">
        <v>0</v>
      </c>
      <c r="H11" s="10">
        <v>0</v>
      </c>
      <c r="I11" s="10">
        <v>0</v>
      </c>
      <c r="J11" s="10">
        <v>0</v>
      </c>
      <c r="K11" s="10">
        <v>0</v>
      </c>
      <c r="L11" s="10">
        <v>0</v>
      </c>
      <c r="M11" s="11">
        <f t="shared" si="0"/>
        <v>0</v>
      </c>
    </row>
    <row r="12" spans="1:13" x14ac:dyDescent="0.25">
      <c r="A12" s="5" t="s">
        <v>7</v>
      </c>
      <c r="B12" s="10">
        <v>0</v>
      </c>
      <c r="C12" s="10">
        <v>0</v>
      </c>
      <c r="D12" s="10">
        <v>0</v>
      </c>
      <c r="E12" s="10">
        <v>0</v>
      </c>
      <c r="F12" s="10">
        <v>0</v>
      </c>
      <c r="G12" s="10">
        <v>0</v>
      </c>
      <c r="H12" s="10">
        <v>0</v>
      </c>
      <c r="I12" s="10">
        <v>0</v>
      </c>
      <c r="J12" s="10">
        <v>0</v>
      </c>
      <c r="K12" s="10">
        <v>0</v>
      </c>
      <c r="L12" s="10">
        <v>0</v>
      </c>
      <c r="M12" s="11">
        <f t="shared" si="0"/>
        <v>0</v>
      </c>
    </row>
    <row r="13" spans="1:13" x14ac:dyDescent="0.25">
      <c r="A13" s="5" t="s">
        <v>1</v>
      </c>
      <c r="B13" s="10">
        <v>0</v>
      </c>
      <c r="C13" s="10">
        <v>0</v>
      </c>
      <c r="D13" s="10">
        <v>0</v>
      </c>
      <c r="E13" s="10">
        <v>0</v>
      </c>
      <c r="F13" s="10">
        <v>0</v>
      </c>
      <c r="G13" s="10">
        <v>0</v>
      </c>
      <c r="H13" s="10">
        <v>0</v>
      </c>
      <c r="I13" s="10">
        <v>0</v>
      </c>
      <c r="J13" s="10">
        <v>0</v>
      </c>
      <c r="K13" s="10">
        <v>0</v>
      </c>
      <c r="L13" s="10">
        <v>0</v>
      </c>
      <c r="M13" s="11">
        <f t="shared" si="0"/>
        <v>0</v>
      </c>
    </row>
    <row r="14" spans="1:13" x14ac:dyDescent="0.25">
      <c r="A14" s="5" t="s">
        <v>8</v>
      </c>
      <c r="B14" s="10">
        <v>0</v>
      </c>
      <c r="C14" s="10">
        <v>0</v>
      </c>
      <c r="D14" s="10">
        <v>0</v>
      </c>
      <c r="E14" s="10">
        <v>0</v>
      </c>
      <c r="F14" s="10">
        <v>0</v>
      </c>
      <c r="G14" s="10">
        <v>0</v>
      </c>
      <c r="H14" s="10">
        <v>0</v>
      </c>
      <c r="I14" s="10">
        <v>0</v>
      </c>
      <c r="J14" s="10">
        <v>0</v>
      </c>
      <c r="K14" s="10">
        <v>0</v>
      </c>
      <c r="L14" s="10">
        <v>0</v>
      </c>
      <c r="M14" s="11">
        <f t="shared" si="0"/>
        <v>0</v>
      </c>
    </row>
    <row r="15" spans="1:13" x14ac:dyDescent="0.25">
      <c r="A15" s="5" t="s">
        <v>9</v>
      </c>
      <c r="B15" s="10">
        <v>0</v>
      </c>
      <c r="C15" s="10">
        <v>0</v>
      </c>
      <c r="D15" s="10">
        <v>0</v>
      </c>
      <c r="E15" s="10">
        <v>0</v>
      </c>
      <c r="F15" s="10">
        <v>0</v>
      </c>
      <c r="G15" s="10">
        <v>0</v>
      </c>
      <c r="H15" s="10">
        <v>0</v>
      </c>
      <c r="I15" s="10">
        <v>0</v>
      </c>
      <c r="J15" s="10">
        <v>0</v>
      </c>
      <c r="K15" s="10">
        <v>0</v>
      </c>
      <c r="L15" s="10">
        <v>0</v>
      </c>
      <c r="M15" s="11">
        <f t="shared" si="0"/>
        <v>0</v>
      </c>
    </row>
    <row r="16" spans="1:13" x14ac:dyDescent="0.25">
      <c r="A16" s="5" t="s">
        <v>11</v>
      </c>
      <c r="B16" s="10">
        <v>0</v>
      </c>
      <c r="C16" s="10">
        <v>0</v>
      </c>
      <c r="D16" s="10">
        <v>0</v>
      </c>
      <c r="E16" s="10">
        <v>0</v>
      </c>
      <c r="F16" s="10">
        <v>0</v>
      </c>
      <c r="G16" s="10">
        <v>0</v>
      </c>
      <c r="H16" s="10">
        <v>0</v>
      </c>
      <c r="I16" s="10">
        <v>0</v>
      </c>
      <c r="J16" s="10">
        <v>0</v>
      </c>
      <c r="K16" s="10">
        <v>0</v>
      </c>
      <c r="L16" s="10">
        <v>0</v>
      </c>
      <c r="M16" s="11">
        <f t="shared" si="0"/>
        <v>0</v>
      </c>
    </row>
    <row r="17" spans="1:13" x14ac:dyDescent="0.25">
      <c r="A17" s="5" t="s">
        <v>10</v>
      </c>
      <c r="B17" s="10">
        <v>0</v>
      </c>
      <c r="C17" s="10">
        <v>0</v>
      </c>
      <c r="D17" s="10">
        <v>0</v>
      </c>
      <c r="E17" s="10">
        <v>0</v>
      </c>
      <c r="F17" s="10">
        <v>0</v>
      </c>
      <c r="G17" s="10">
        <v>0</v>
      </c>
      <c r="H17" s="10">
        <v>0</v>
      </c>
      <c r="I17" s="10">
        <v>0</v>
      </c>
      <c r="J17" s="10">
        <v>0</v>
      </c>
      <c r="K17" s="10">
        <v>0</v>
      </c>
      <c r="L17" s="10">
        <v>0</v>
      </c>
      <c r="M17" s="11">
        <f t="shared" si="0"/>
        <v>0</v>
      </c>
    </row>
    <row r="18" spans="1:13" x14ac:dyDescent="0.25">
      <c r="A18" s="5" t="s">
        <v>20</v>
      </c>
      <c r="B18" s="10">
        <v>0</v>
      </c>
      <c r="C18" s="10">
        <v>0</v>
      </c>
      <c r="D18" s="10">
        <v>0</v>
      </c>
      <c r="E18" s="10">
        <v>0</v>
      </c>
      <c r="F18" s="10">
        <v>0</v>
      </c>
      <c r="G18" s="10">
        <v>0</v>
      </c>
      <c r="H18" s="10">
        <v>0</v>
      </c>
      <c r="I18" s="10">
        <v>0</v>
      </c>
      <c r="J18" s="10">
        <v>0</v>
      </c>
      <c r="K18" s="10">
        <v>0</v>
      </c>
      <c r="L18" s="10">
        <v>0</v>
      </c>
      <c r="M18" s="11">
        <f t="shared" si="0"/>
        <v>0</v>
      </c>
    </row>
    <row r="19" spans="1:13" x14ac:dyDescent="0.25">
      <c r="A19" s="6" t="s">
        <v>23</v>
      </c>
      <c r="B19" s="9">
        <f>SUM(B6:B18)</f>
        <v>0</v>
      </c>
      <c r="C19" s="9">
        <f t="shared" ref="C19:M19" si="1">SUM(C6:C18)</f>
        <v>0</v>
      </c>
      <c r="D19" s="9">
        <f t="shared" si="1"/>
        <v>0</v>
      </c>
      <c r="E19" s="9">
        <f t="shared" si="1"/>
        <v>0</v>
      </c>
      <c r="F19" s="9">
        <f t="shared" si="1"/>
        <v>0</v>
      </c>
      <c r="G19" s="9">
        <f t="shared" si="1"/>
        <v>0</v>
      </c>
      <c r="H19" s="9">
        <f t="shared" si="1"/>
        <v>0</v>
      </c>
      <c r="I19" s="9">
        <f t="shared" si="1"/>
        <v>0</v>
      </c>
      <c r="J19" s="9">
        <f t="shared" si="1"/>
        <v>0</v>
      </c>
      <c r="K19" s="9">
        <f t="shared" si="1"/>
        <v>0</v>
      </c>
      <c r="L19" s="9">
        <f t="shared" si="1"/>
        <v>0</v>
      </c>
      <c r="M19" s="9">
        <f t="shared" si="1"/>
        <v>0</v>
      </c>
    </row>
    <row r="20" spans="1:13" x14ac:dyDescent="0.25">
      <c r="A20" s="5"/>
      <c r="B20" s="12"/>
      <c r="C20" s="12"/>
      <c r="D20" s="12"/>
      <c r="E20" s="12"/>
      <c r="F20" s="12"/>
      <c r="G20" s="12"/>
      <c r="H20" s="12"/>
      <c r="I20" s="12"/>
      <c r="J20" s="12"/>
      <c r="K20" s="12"/>
      <c r="L20" s="12"/>
      <c r="M20" s="12"/>
    </row>
    <row r="21" spans="1:13" ht="15.75" thickBot="1" x14ac:dyDescent="0.3">
      <c r="A21" t="s">
        <v>22</v>
      </c>
      <c r="B21" s="10">
        <v>0</v>
      </c>
      <c r="C21" s="10">
        <v>0</v>
      </c>
      <c r="D21" s="10">
        <v>0</v>
      </c>
      <c r="E21" s="10">
        <v>0</v>
      </c>
      <c r="F21" s="10">
        <v>0</v>
      </c>
      <c r="G21" s="10">
        <v>0</v>
      </c>
      <c r="H21" s="10">
        <v>0</v>
      </c>
      <c r="I21" s="10">
        <v>0</v>
      </c>
      <c r="J21" s="10">
        <v>0</v>
      </c>
      <c r="K21" s="10">
        <v>0</v>
      </c>
      <c r="L21" s="10">
        <v>0</v>
      </c>
      <c r="M21" s="11">
        <f t="shared" ref="M21" si="2">SUM(B21:L21)</f>
        <v>0</v>
      </c>
    </row>
    <row r="22" spans="1:13" ht="15.75" thickBot="1" x14ac:dyDescent="0.3">
      <c r="A22" s="8" t="s">
        <v>26</v>
      </c>
      <c r="B22" s="13">
        <f>SUM(B19,B21)</f>
        <v>0</v>
      </c>
      <c r="C22" s="14">
        <f t="shared" ref="C22:M22" si="3">SUM(C19,C21)</f>
        <v>0</v>
      </c>
      <c r="D22" s="14">
        <f t="shared" si="3"/>
        <v>0</v>
      </c>
      <c r="E22" s="14">
        <f t="shared" si="3"/>
        <v>0</v>
      </c>
      <c r="F22" s="14">
        <f t="shared" si="3"/>
        <v>0</v>
      </c>
      <c r="G22" s="14">
        <f t="shared" si="3"/>
        <v>0</v>
      </c>
      <c r="H22" s="14">
        <f t="shared" si="3"/>
        <v>0</v>
      </c>
      <c r="I22" s="14">
        <f t="shared" si="3"/>
        <v>0</v>
      </c>
      <c r="J22" s="14">
        <f t="shared" si="3"/>
        <v>0</v>
      </c>
      <c r="K22" s="14">
        <f t="shared" si="3"/>
        <v>0</v>
      </c>
      <c r="L22" s="14">
        <f t="shared" si="3"/>
        <v>0</v>
      </c>
      <c r="M22" s="15">
        <f t="shared" si="3"/>
        <v>0</v>
      </c>
    </row>
    <row r="23" spans="1:13" x14ac:dyDescent="0.25">
      <c r="B23" s="12"/>
      <c r="C23" s="12"/>
      <c r="D23" s="12"/>
      <c r="E23" s="12"/>
      <c r="F23" s="12"/>
      <c r="G23" s="12"/>
      <c r="H23" s="12"/>
      <c r="I23" s="12"/>
      <c r="J23" s="12"/>
      <c r="K23" s="12"/>
      <c r="L23" s="12"/>
      <c r="M23" s="12"/>
    </row>
    <row r="24" spans="1:13" x14ac:dyDescent="0.25">
      <c r="A24" s="1" t="s">
        <v>17</v>
      </c>
      <c r="B24" s="12"/>
      <c r="C24" s="12"/>
      <c r="D24" s="12"/>
      <c r="E24" s="12"/>
      <c r="F24" s="12"/>
      <c r="G24" s="12"/>
      <c r="H24" s="12"/>
      <c r="I24" s="12"/>
      <c r="J24" s="12"/>
      <c r="K24" s="12"/>
      <c r="L24" s="12"/>
      <c r="M24" s="12"/>
    </row>
    <row r="25" spans="1:13" x14ac:dyDescent="0.25">
      <c r="A25" s="5" t="s">
        <v>18</v>
      </c>
      <c r="B25" s="10">
        <v>350000</v>
      </c>
      <c r="C25" s="10">
        <v>0</v>
      </c>
      <c r="D25" s="10">
        <v>0</v>
      </c>
      <c r="E25" s="10">
        <v>0</v>
      </c>
      <c r="F25" s="10">
        <v>0</v>
      </c>
      <c r="G25" s="10">
        <v>0</v>
      </c>
      <c r="H25" s="10">
        <v>0</v>
      </c>
      <c r="I25" s="10">
        <v>0</v>
      </c>
      <c r="J25" s="10">
        <v>0</v>
      </c>
      <c r="K25" s="10">
        <v>0</v>
      </c>
      <c r="L25" s="10">
        <v>0</v>
      </c>
      <c r="M25" s="11">
        <f t="shared" ref="M25:M28" si="4">SUM(B25:L25)</f>
        <v>350000</v>
      </c>
    </row>
    <row r="26" spans="1:13" ht="14.45" x14ac:dyDescent="0.35">
      <c r="A26" s="5" t="s">
        <v>19</v>
      </c>
      <c r="B26" s="10">
        <v>0</v>
      </c>
      <c r="C26" s="10">
        <v>0</v>
      </c>
      <c r="D26" s="10">
        <v>0</v>
      </c>
      <c r="E26" s="10">
        <v>0</v>
      </c>
      <c r="F26" s="10">
        <v>0</v>
      </c>
      <c r="G26" s="10">
        <v>0</v>
      </c>
      <c r="H26" s="10">
        <v>0</v>
      </c>
      <c r="I26" s="10">
        <v>0</v>
      </c>
      <c r="J26" s="10">
        <v>0</v>
      </c>
      <c r="K26" s="10">
        <v>0</v>
      </c>
      <c r="L26" s="10">
        <v>0</v>
      </c>
      <c r="M26" s="11">
        <f t="shared" si="4"/>
        <v>0</v>
      </c>
    </row>
    <row r="27" spans="1:13" ht="14.45" x14ac:dyDescent="0.35">
      <c r="A27" s="5" t="s">
        <v>27</v>
      </c>
      <c r="B27" s="10">
        <v>0</v>
      </c>
      <c r="C27" s="10">
        <v>0</v>
      </c>
      <c r="D27" s="10">
        <v>0</v>
      </c>
      <c r="E27" s="10">
        <v>0</v>
      </c>
      <c r="F27" s="10">
        <v>0</v>
      </c>
      <c r="G27" s="10">
        <v>0</v>
      </c>
      <c r="H27" s="10">
        <v>0</v>
      </c>
      <c r="I27" s="10">
        <v>0</v>
      </c>
      <c r="J27" s="10">
        <v>0</v>
      </c>
      <c r="K27" s="10">
        <v>0</v>
      </c>
      <c r="L27" s="10">
        <v>0</v>
      </c>
      <c r="M27" s="11">
        <f t="shared" si="4"/>
        <v>0</v>
      </c>
    </row>
    <row r="28" spans="1:13" thickBot="1" x14ac:dyDescent="0.4">
      <c r="A28" s="5" t="s">
        <v>20</v>
      </c>
      <c r="B28" s="10">
        <v>0</v>
      </c>
      <c r="C28" s="10">
        <v>0</v>
      </c>
      <c r="D28" s="10">
        <v>0</v>
      </c>
      <c r="E28" s="10">
        <v>0</v>
      </c>
      <c r="F28" s="10">
        <v>0</v>
      </c>
      <c r="G28" s="10">
        <v>0</v>
      </c>
      <c r="H28" s="10">
        <v>0</v>
      </c>
      <c r="I28" s="10">
        <v>0</v>
      </c>
      <c r="J28" s="10">
        <v>0</v>
      </c>
      <c r="K28" s="10">
        <v>0</v>
      </c>
      <c r="L28" s="10">
        <v>0</v>
      </c>
      <c r="M28" s="11">
        <f t="shared" si="4"/>
        <v>0</v>
      </c>
    </row>
    <row r="29" spans="1:13" thickBot="1" x14ac:dyDescent="0.4">
      <c r="A29" s="6" t="s">
        <v>28</v>
      </c>
      <c r="B29" s="13">
        <f>SUM(B25:B28)</f>
        <v>350000</v>
      </c>
      <c r="C29" s="14">
        <f t="shared" ref="C29:M29" si="5">SUM(C25:C28)</f>
        <v>0</v>
      </c>
      <c r="D29" s="14">
        <f t="shared" si="5"/>
        <v>0</v>
      </c>
      <c r="E29" s="14">
        <f t="shared" si="5"/>
        <v>0</v>
      </c>
      <c r="F29" s="14">
        <f t="shared" si="5"/>
        <v>0</v>
      </c>
      <c r="G29" s="14">
        <f t="shared" si="5"/>
        <v>0</v>
      </c>
      <c r="H29" s="14">
        <f t="shared" si="5"/>
        <v>0</v>
      </c>
      <c r="I29" s="14">
        <f t="shared" si="5"/>
        <v>0</v>
      </c>
      <c r="J29" s="14">
        <f t="shared" si="5"/>
        <v>0</v>
      </c>
      <c r="K29" s="14">
        <f t="shared" si="5"/>
        <v>0</v>
      </c>
      <c r="L29" s="14">
        <f t="shared" si="5"/>
        <v>0</v>
      </c>
      <c r="M29" s="15">
        <f t="shared" si="5"/>
        <v>350000</v>
      </c>
    </row>
    <row r="30" spans="1:13" thickBot="1" x14ac:dyDescent="0.4"/>
    <row r="31" spans="1:13" thickBot="1" x14ac:dyDescent="0.4">
      <c r="A31" s="7" t="s">
        <v>29</v>
      </c>
      <c r="B31" s="17">
        <f>B29-B22</f>
        <v>350000</v>
      </c>
      <c r="C31" s="18">
        <f t="shared" ref="C31:M31" si="6">C29-C22</f>
        <v>0</v>
      </c>
      <c r="D31" s="18">
        <f t="shared" si="6"/>
        <v>0</v>
      </c>
      <c r="E31" s="18">
        <f t="shared" si="6"/>
        <v>0</v>
      </c>
      <c r="F31" s="18">
        <f t="shared" si="6"/>
        <v>0</v>
      </c>
      <c r="G31" s="18">
        <f t="shared" si="6"/>
        <v>0</v>
      </c>
      <c r="H31" s="18">
        <f t="shared" si="6"/>
        <v>0</v>
      </c>
      <c r="I31" s="18">
        <f t="shared" si="6"/>
        <v>0</v>
      </c>
      <c r="J31" s="18">
        <f t="shared" si="6"/>
        <v>0</v>
      </c>
      <c r="K31" s="18">
        <f t="shared" si="6"/>
        <v>0</v>
      </c>
      <c r="L31" s="18">
        <f t="shared" si="6"/>
        <v>0</v>
      </c>
      <c r="M31" s="19">
        <f t="shared" si="6"/>
        <v>350000</v>
      </c>
    </row>
    <row r="32" spans="1:13" ht="14.45" x14ac:dyDescent="0.35">
      <c r="M32" s="1" t="s">
        <v>38</v>
      </c>
    </row>
  </sheetData>
  <pageMargins left="0.7" right="0.7" top="0.75" bottom="0.75" header="0.3" footer="0.3"/>
  <pageSetup scale="75"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2"/>
  <sheetViews>
    <sheetView workbookViewId="0">
      <selection activeCell="E36" sqref="E36"/>
    </sheetView>
  </sheetViews>
  <sheetFormatPr defaultRowHeight="15" x14ac:dyDescent="0.25"/>
  <cols>
    <col min="1" max="1" width="40.85546875" customWidth="1"/>
    <col min="2" max="2" width="13.28515625" customWidth="1"/>
    <col min="3" max="3" width="11.140625" customWidth="1"/>
    <col min="4" max="4" width="11" customWidth="1"/>
    <col min="5" max="5" width="10.7109375" customWidth="1"/>
    <col min="13" max="13" width="13" customWidth="1"/>
  </cols>
  <sheetData>
    <row r="1" spans="1:13" ht="18.95" thickBot="1" x14ac:dyDescent="0.5">
      <c r="A1" s="20" t="s">
        <v>0</v>
      </c>
      <c r="M1" s="1" t="s">
        <v>76</v>
      </c>
    </row>
    <row r="2" spans="1:13" x14ac:dyDescent="0.25">
      <c r="A2" s="21" t="s">
        <v>30</v>
      </c>
      <c r="B2" s="88" t="s">
        <v>89</v>
      </c>
      <c r="C2" s="89"/>
      <c r="D2" s="89"/>
      <c r="E2" s="90"/>
    </row>
    <row r="3" spans="1:13" ht="15" customHeight="1" x14ac:dyDescent="0.35">
      <c r="B3" s="54" t="s">
        <v>31</v>
      </c>
      <c r="C3" s="52"/>
      <c r="D3" s="52"/>
      <c r="E3" s="52"/>
      <c r="F3" s="52"/>
      <c r="G3" s="52"/>
      <c r="H3" s="52"/>
      <c r="I3" s="52"/>
      <c r="J3" s="52"/>
      <c r="K3" s="52"/>
      <c r="L3" s="53"/>
    </row>
    <row r="4" spans="1:13" ht="29.1" x14ac:dyDescent="0.35">
      <c r="A4" s="4" t="s">
        <v>15</v>
      </c>
      <c r="B4" s="3" t="s">
        <v>80</v>
      </c>
      <c r="C4" s="3" t="s">
        <v>81</v>
      </c>
      <c r="D4" s="3" t="s">
        <v>92</v>
      </c>
      <c r="E4" s="3"/>
      <c r="F4" s="3"/>
      <c r="G4" s="3"/>
      <c r="H4" s="3" t="s">
        <v>79</v>
      </c>
      <c r="I4" s="3"/>
      <c r="J4" s="3"/>
      <c r="K4" s="3"/>
      <c r="L4" s="3"/>
      <c r="M4" s="3" t="s">
        <v>32</v>
      </c>
    </row>
    <row r="6" spans="1:13" x14ac:dyDescent="0.25">
      <c r="A6" s="1" t="s">
        <v>21</v>
      </c>
      <c r="B6" s="10"/>
      <c r="C6" s="10"/>
      <c r="D6" s="10"/>
      <c r="E6" s="10"/>
      <c r="F6" s="10"/>
      <c r="G6" s="10"/>
      <c r="H6" s="10"/>
      <c r="I6" s="10"/>
      <c r="J6" s="10"/>
      <c r="K6" s="10"/>
      <c r="L6" s="10"/>
      <c r="M6" s="11"/>
    </row>
    <row r="7" spans="1:13" x14ac:dyDescent="0.25">
      <c r="A7" s="5" t="s">
        <v>2</v>
      </c>
      <c r="B7" s="10">
        <v>0</v>
      </c>
      <c r="C7" s="10">
        <v>0</v>
      </c>
      <c r="D7" s="10">
        <v>0</v>
      </c>
      <c r="E7" s="10">
        <v>0</v>
      </c>
      <c r="F7" s="10">
        <v>0</v>
      </c>
      <c r="G7" s="10">
        <v>0</v>
      </c>
      <c r="H7" s="10">
        <v>0</v>
      </c>
      <c r="I7" s="10">
        <v>0</v>
      </c>
      <c r="J7" s="10">
        <v>0</v>
      </c>
      <c r="K7" s="10">
        <v>0</v>
      </c>
      <c r="L7" s="10">
        <v>0</v>
      </c>
      <c r="M7" s="11">
        <f t="shared" ref="M7:M18" si="0">SUM(B7:L7)</f>
        <v>0</v>
      </c>
    </row>
    <row r="8" spans="1:13" x14ac:dyDescent="0.25">
      <c r="A8" s="5" t="s">
        <v>3</v>
      </c>
      <c r="B8" s="10">
        <v>0</v>
      </c>
      <c r="C8" s="10">
        <v>0</v>
      </c>
      <c r="D8" s="10">
        <v>0</v>
      </c>
      <c r="E8" s="10">
        <v>0</v>
      </c>
      <c r="F8" s="10">
        <v>0</v>
      </c>
      <c r="G8" s="10">
        <v>0</v>
      </c>
      <c r="H8" s="10">
        <v>0</v>
      </c>
      <c r="I8" s="10">
        <v>0</v>
      </c>
      <c r="J8" s="10">
        <v>0</v>
      </c>
      <c r="K8" s="10">
        <v>0</v>
      </c>
      <c r="L8" s="10">
        <v>0</v>
      </c>
      <c r="M8" s="11">
        <f t="shared" si="0"/>
        <v>0</v>
      </c>
    </row>
    <row r="9" spans="1:13" x14ac:dyDescent="0.25">
      <c r="A9" s="5" t="s">
        <v>4</v>
      </c>
      <c r="B9" s="10">
        <v>0</v>
      </c>
      <c r="C9" s="10">
        <v>0</v>
      </c>
      <c r="D9" s="10">
        <v>0</v>
      </c>
      <c r="E9" s="10">
        <v>0</v>
      </c>
      <c r="F9" s="10">
        <v>0</v>
      </c>
      <c r="G9" s="10">
        <v>0</v>
      </c>
      <c r="H9" s="10">
        <v>0</v>
      </c>
      <c r="I9" s="10">
        <v>0</v>
      </c>
      <c r="J9" s="10">
        <v>0</v>
      </c>
      <c r="K9" s="10">
        <v>0</v>
      </c>
      <c r="L9" s="10">
        <v>0</v>
      </c>
      <c r="M9" s="11">
        <f t="shared" si="0"/>
        <v>0</v>
      </c>
    </row>
    <row r="10" spans="1:13" x14ac:dyDescent="0.25">
      <c r="A10" s="5" t="s">
        <v>5</v>
      </c>
      <c r="B10" s="10">
        <v>0</v>
      </c>
      <c r="C10" s="10">
        <v>0</v>
      </c>
      <c r="D10" s="10">
        <v>0</v>
      </c>
      <c r="E10" s="10">
        <v>0</v>
      </c>
      <c r="F10" s="10">
        <v>0</v>
      </c>
      <c r="G10" s="10">
        <v>0</v>
      </c>
      <c r="H10" s="10">
        <v>0</v>
      </c>
      <c r="I10" s="10">
        <v>0</v>
      </c>
      <c r="J10" s="10">
        <v>0</v>
      </c>
      <c r="K10" s="10">
        <v>0</v>
      </c>
      <c r="L10" s="10">
        <v>0</v>
      </c>
      <c r="M10" s="11">
        <f t="shared" si="0"/>
        <v>0</v>
      </c>
    </row>
    <row r="11" spans="1:13" x14ac:dyDescent="0.25">
      <c r="A11" s="5" t="s">
        <v>6</v>
      </c>
      <c r="B11" s="10">
        <v>0</v>
      </c>
      <c r="C11" s="10">
        <v>0</v>
      </c>
      <c r="D11" s="10">
        <v>0</v>
      </c>
      <c r="E11" s="10">
        <v>0</v>
      </c>
      <c r="F11" s="10">
        <v>0</v>
      </c>
      <c r="G11" s="10">
        <v>0</v>
      </c>
      <c r="H11" s="10">
        <v>0</v>
      </c>
      <c r="I11" s="10">
        <v>0</v>
      </c>
      <c r="J11" s="10">
        <v>0</v>
      </c>
      <c r="K11" s="10">
        <v>0</v>
      </c>
      <c r="L11" s="10">
        <v>0</v>
      </c>
      <c r="M11" s="11">
        <f t="shared" si="0"/>
        <v>0</v>
      </c>
    </row>
    <row r="12" spans="1:13" x14ac:dyDescent="0.25">
      <c r="A12" s="5" t="s">
        <v>7</v>
      </c>
      <c r="B12" s="10">
        <v>0</v>
      </c>
      <c r="C12" s="10">
        <v>0</v>
      </c>
      <c r="D12" s="10">
        <v>0</v>
      </c>
      <c r="E12" s="10">
        <v>0</v>
      </c>
      <c r="F12" s="10">
        <v>0</v>
      </c>
      <c r="G12" s="10">
        <v>0</v>
      </c>
      <c r="H12" s="10">
        <v>0</v>
      </c>
      <c r="I12" s="10">
        <v>0</v>
      </c>
      <c r="J12" s="10">
        <v>0</v>
      </c>
      <c r="K12" s="10">
        <v>0</v>
      </c>
      <c r="L12" s="10">
        <v>0</v>
      </c>
      <c r="M12" s="11">
        <f t="shared" si="0"/>
        <v>0</v>
      </c>
    </row>
    <row r="13" spans="1:13" x14ac:dyDescent="0.25">
      <c r="A13" s="5" t="s">
        <v>1</v>
      </c>
      <c r="B13" s="10">
        <v>0</v>
      </c>
      <c r="C13" s="10">
        <v>0</v>
      </c>
      <c r="D13" s="10">
        <v>0</v>
      </c>
      <c r="E13" s="10">
        <v>0</v>
      </c>
      <c r="F13" s="10">
        <v>0</v>
      </c>
      <c r="G13" s="10">
        <v>0</v>
      </c>
      <c r="H13" s="10">
        <v>0</v>
      </c>
      <c r="I13" s="10">
        <v>0</v>
      </c>
      <c r="J13" s="10">
        <v>0</v>
      </c>
      <c r="K13" s="10">
        <v>0</v>
      </c>
      <c r="L13" s="10">
        <v>0</v>
      </c>
      <c r="M13" s="11">
        <f t="shared" si="0"/>
        <v>0</v>
      </c>
    </row>
    <row r="14" spans="1:13" x14ac:dyDescent="0.25">
      <c r="A14" s="5" t="s">
        <v>8</v>
      </c>
      <c r="B14" s="10">
        <v>0</v>
      </c>
      <c r="C14" s="10">
        <v>0</v>
      </c>
      <c r="D14" s="10">
        <v>0</v>
      </c>
      <c r="E14" s="10">
        <v>0</v>
      </c>
      <c r="F14" s="10">
        <v>0</v>
      </c>
      <c r="G14" s="10">
        <v>0</v>
      </c>
      <c r="H14" s="10">
        <v>0</v>
      </c>
      <c r="I14" s="10">
        <v>0</v>
      </c>
      <c r="J14" s="10">
        <v>0</v>
      </c>
      <c r="K14" s="10">
        <v>0</v>
      </c>
      <c r="L14" s="10">
        <v>0</v>
      </c>
      <c r="M14" s="11">
        <f t="shared" si="0"/>
        <v>0</v>
      </c>
    </row>
    <row r="15" spans="1:13" x14ac:dyDescent="0.25">
      <c r="A15" s="5" t="s">
        <v>9</v>
      </c>
      <c r="B15" s="10">
        <v>0</v>
      </c>
      <c r="C15" s="10">
        <v>0</v>
      </c>
      <c r="D15" s="10">
        <v>0</v>
      </c>
      <c r="E15" s="10">
        <v>0</v>
      </c>
      <c r="F15" s="10">
        <v>0</v>
      </c>
      <c r="G15" s="10">
        <v>0</v>
      </c>
      <c r="H15" s="10">
        <v>0</v>
      </c>
      <c r="I15" s="10">
        <v>0</v>
      </c>
      <c r="J15" s="10">
        <v>0</v>
      </c>
      <c r="K15" s="10">
        <v>0</v>
      </c>
      <c r="L15" s="10">
        <v>0</v>
      </c>
      <c r="M15" s="11">
        <f t="shared" si="0"/>
        <v>0</v>
      </c>
    </row>
    <row r="16" spans="1:13" x14ac:dyDescent="0.25">
      <c r="A16" s="5" t="s">
        <v>11</v>
      </c>
      <c r="B16" s="10">
        <v>0</v>
      </c>
      <c r="C16" s="10">
        <v>0</v>
      </c>
      <c r="D16" s="10">
        <v>0</v>
      </c>
      <c r="E16" s="10">
        <v>0</v>
      </c>
      <c r="F16" s="10">
        <v>0</v>
      </c>
      <c r="G16" s="10">
        <v>0</v>
      </c>
      <c r="H16" s="10">
        <v>0</v>
      </c>
      <c r="I16" s="10">
        <v>0</v>
      </c>
      <c r="J16" s="10">
        <v>0</v>
      </c>
      <c r="K16" s="10">
        <v>0</v>
      </c>
      <c r="L16" s="10">
        <v>0</v>
      </c>
      <c r="M16" s="11">
        <f t="shared" si="0"/>
        <v>0</v>
      </c>
    </row>
    <row r="17" spans="1:13" x14ac:dyDescent="0.25">
      <c r="A17" s="5" t="s">
        <v>10</v>
      </c>
      <c r="B17" s="10">
        <v>0</v>
      </c>
      <c r="C17" s="10">
        <v>0</v>
      </c>
      <c r="D17" s="10">
        <v>0</v>
      </c>
      <c r="E17" s="10">
        <v>0</v>
      </c>
      <c r="F17" s="10">
        <v>0</v>
      </c>
      <c r="G17" s="10">
        <v>0</v>
      </c>
      <c r="H17" s="10">
        <v>0</v>
      </c>
      <c r="I17" s="10">
        <v>0</v>
      </c>
      <c r="J17" s="10">
        <v>0</v>
      </c>
      <c r="K17" s="10">
        <v>0</v>
      </c>
      <c r="L17" s="10">
        <v>0</v>
      </c>
      <c r="M17" s="11">
        <f t="shared" si="0"/>
        <v>0</v>
      </c>
    </row>
    <row r="18" spans="1:13" x14ac:dyDescent="0.25">
      <c r="A18" s="5" t="s">
        <v>20</v>
      </c>
      <c r="B18" s="10">
        <v>0</v>
      </c>
      <c r="C18" s="10">
        <v>0</v>
      </c>
      <c r="D18" s="10">
        <v>0</v>
      </c>
      <c r="E18" s="10">
        <v>0</v>
      </c>
      <c r="F18" s="10">
        <v>0</v>
      </c>
      <c r="G18" s="10">
        <v>0</v>
      </c>
      <c r="H18" s="10">
        <v>0</v>
      </c>
      <c r="I18" s="10">
        <v>0</v>
      </c>
      <c r="J18" s="10">
        <v>0</v>
      </c>
      <c r="K18" s="10">
        <v>0</v>
      </c>
      <c r="L18" s="10">
        <v>0</v>
      </c>
      <c r="M18" s="11">
        <f t="shared" si="0"/>
        <v>0</v>
      </c>
    </row>
    <row r="19" spans="1:13" x14ac:dyDescent="0.25">
      <c r="A19" s="6" t="s">
        <v>23</v>
      </c>
      <c r="B19" s="9">
        <f>SUM(B6:B18)</f>
        <v>0</v>
      </c>
      <c r="C19" s="9">
        <f t="shared" ref="C19:M19" si="1">SUM(C6:C18)</f>
        <v>0</v>
      </c>
      <c r="D19" s="9">
        <f t="shared" si="1"/>
        <v>0</v>
      </c>
      <c r="E19" s="9">
        <f t="shared" si="1"/>
        <v>0</v>
      </c>
      <c r="F19" s="9">
        <f t="shared" si="1"/>
        <v>0</v>
      </c>
      <c r="G19" s="9">
        <f t="shared" si="1"/>
        <v>0</v>
      </c>
      <c r="H19" s="9">
        <f t="shared" si="1"/>
        <v>0</v>
      </c>
      <c r="I19" s="9">
        <f t="shared" si="1"/>
        <v>0</v>
      </c>
      <c r="J19" s="9">
        <f t="shared" si="1"/>
        <v>0</v>
      </c>
      <c r="K19" s="9">
        <f t="shared" si="1"/>
        <v>0</v>
      </c>
      <c r="L19" s="9">
        <f t="shared" si="1"/>
        <v>0</v>
      </c>
      <c r="M19" s="9">
        <f t="shared" si="1"/>
        <v>0</v>
      </c>
    </row>
    <row r="20" spans="1:13" x14ac:dyDescent="0.25">
      <c r="A20" s="5"/>
      <c r="B20" s="12"/>
      <c r="C20" s="12"/>
      <c r="D20" s="12"/>
      <c r="E20" s="12"/>
      <c r="F20" s="12"/>
      <c r="G20" s="12"/>
      <c r="H20" s="12"/>
      <c r="I20" s="12"/>
      <c r="J20" s="12"/>
      <c r="K20" s="12"/>
      <c r="L20" s="12"/>
      <c r="M20" s="12"/>
    </row>
    <row r="21" spans="1:13" ht="15.75" thickBot="1" x14ac:dyDescent="0.3">
      <c r="A21" t="s">
        <v>22</v>
      </c>
      <c r="B21" s="10">
        <v>0</v>
      </c>
      <c r="C21" s="10">
        <v>0</v>
      </c>
      <c r="D21" s="10">
        <v>0</v>
      </c>
      <c r="E21" s="10">
        <v>0</v>
      </c>
      <c r="F21" s="10">
        <v>0</v>
      </c>
      <c r="G21" s="10">
        <v>0</v>
      </c>
      <c r="H21" s="10">
        <v>0</v>
      </c>
      <c r="I21" s="10">
        <v>0</v>
      </c>
      <c r="J21" s="10">
        <v>0</v>
      </c>
      <c r="K21" s="10">
        <v>0</v>
      </c>
      <c r="L21" s="10">
        <v>0</v>
      </c>
      <c r="M21" s="11">
        <f t="shared" ref="M21" si="2">SUM(B21:L21)</f>
        <v>0</v>
      </c>
    </row>
    <row r="22" spans="1:13" ht="15.75" thickBot="1" x14ac:dyDescent="0.3">
      <c r="A22" s="8" t="s">
        <v>26</v>
      </c>
      <c r="B22" s="13">
        <f>SUM(B19,B21)</f>
        <v>0</v>
      </c>
      <c r="C22" s="14">
        <f t="shared" ref="C22:M22" si="3">SUM(C19,C21)</f>
        <v>0</v>
      </c>
      <c r="D22" s="14">
        <f t="shared" si="3"/>
        <v>0</v>
      </c>
      <c r="E22" s="14">
        <f t="shared" si="3"/>
        <v>0</v>
      </c>
      <c r="F22" s="14">
        <f t="shared" si="3"/>
        <v>0</v>
      </c>
      <c r="G22" s="14">
        <f t="shared" si="3"/>
        <v>0</v>
      </c>
      <c r="H22" s="14">
        <f t="shared" si="3"/>
        <v>0</v>
      </c>
      <c r="I22" s="14">
        <f t="shared" si="3"/>
        <v>0</v>
      </c>
      <c r="J22" s="14">
        <f t="shared" si="3"/>
        <v>0</v>
      </c>
      <c r="K22" s="14">
        <f t="shared" si="3"/>
        <v>0</v>
      </c>
      <c r="L22" s="14">
        <f t="shared" si="3"/>
        <v>0</v>
      </c>
      <c r="M22" s="15">
        <f t="shared" si="3"/>
        <v>0</v>
      </c>
    </row>
    <row r="23" spans="1:13" x14ac:dyDescent="0.25">
      <c r="B23" s="12"/>
      <c r="C23" s="12"/>
      <c r="D23" s="12"/>
      <c r="E23" s="12"/>
      <c r="F23" s="12"/>
      <c r="G23" s="12"/>
      <c r="H23" s="12"/>
      <c r="I23" s="12"/>
      <c r="J23" s="12"/>
      <c r="K23" s="12"/>
      <c r="L23" s="12"/>
      <c r="M23" s="12"/>
    </row>
    <row r="24" spans="1:13" x14ac:dyDescent="0.25">
      <c r="A24" s="1" t="s">
        <v>17</v>
      </c>
      <c r="B24" s="12"/>
      <c r="C24" s="12"/>
      <c r="D24" s="12"/>
      <c r="E24" s="12"/>
      <c r="F24" s="12"/>
      <c r="G24" s="12"/>
      <c r="H24" s="12"/>
      <c r="I24" s="12"/>
      <c r="J24" s="12"/>
      <c r="K24" s="12"/>
      <c r="L24" s="12"/>
      <c r="M24" s="12"/>
    </row>
    <row r="25" spans="1:13" x14ac:dyDescent="0.25">
      <c r="A25" s="5" t="s">
        <v>18</v>
      </c>
      <c r="B25" s="10">
        <v>0</v>
      </c>
      <c r="C25" s="10">
        <v>0</v>
      </c>
      <c r="D25" s="10">
        <v>0</v>
      </c>
      <c r="E25" s="10">
        <v>0</v>
      </c>
      <c r="F25" s="10">
        <v>0</v>
      </c>
      <c r="G25" s="10">
        <v>0</v>
      </c>
      <c r="H25" s="10">
        <v>0</v>
      </c>
      <c r="I25" s="10">
        <v>0</v>
      </c>
      <c r="J25" s="10">
        <v>0</v>
      </c>
      <c r="K25" s="10">
        <v>0</v>
      </c>
      <c r="L25" s="10">
        <v>0</v>
      </c>
      <c r="M25" s="11">
        <f t="shared" ref="M25:M28" si="4">SUM(B25:L25)</f>
        <v>0</v>
      </c>
    </row>
    <row r="26" spans="1:13" ht="14.45" x14ac:dyDescent="0.35">
      <c r="A26" s="5" t="s">
        <v>19</v>
      </c>
      <c r="B26" s="10">
        <v>0</v>
      </c>
      <c r="C26" s="10">
        <v>0</v>
      </c>
      <c r="D26" s="10">
        <v>0</v>
      </c>
      <c r="E26" s="10">
        <v>0</v>
      </c>
      <c r="F26" s="10">
        <v>0</v>
      </c>
      <c r="G26" s="10">
        <v>0</v>
      </c>
      <c r="H26" s="10">
        <v>0</v>
      </c>
      <c r="I26" s="10">
        <v>0</v>
      </c>
      <c r="J26" s="10">
        <v>0</v>
      </c>
      <c r="K26" s="10">
        <v>0</v>
      </c>
      <c r="L26" s="10">
        <v>0</v>
      </c>
      <c r="M26" s="11">
        <f t="shared" si="4"/>
        <v>0</v>
      </c>
    </row>
    <row r="27" spans="1:13" ht="14.45" x14ac:dyDescent="0.35">
      <c r="A27" s="5" t="s">
        <v>27</v>
      </c>
      <c r="B27" s="10">
        <v>0</v>
      </c>
      <c r="C27" s="10">
        <v>0</v>
      </c>
      <c r="D27" s="10">
        <v>0</v>
      </c>
      <c r="E27" s="10">
        <v>0</v>
      </c>
      <c r="F27" s="10">
        <v>0</v>
      </c>
      <c r="G27" s="10">
        <v>0</v>
      </c>
      <c r="H27" s="10">
        <v>0</v>
      </c>
      <c r="I27" s="10">
        <v>0</v>
      </c>
      <c r="J27" s="10">
        <v>0</v>
      </c>
      <c r="K27" s="10">
        <v>0</v>
      </c>
      <c r="L27" s="10">
        <v>0</v>
      </c>
      <c r="M27" s="11">
        <f t="shared" si="4"/>
        <v>0</v>
      </c>
    </row>
    <row r="28" spans="1:13" thickBot="1" x14ac:dyDescent="0.4">
      <c r="A28" s="5" t="s">
        <v>20</v>
      </c>
      <c r="B28" s="10">
        <v>0</v>
      </c>
      <c r="C28" s="10">
        <v>0</v>
      </c>
      <c r="D28" s="10">
        <v>0</v>
      </c>
      <c r="E28" s="10">
        <v>0</v>
      </c>
      <c r="F28" s="10">
        <v>0</v>
      </c>
      <c r="G28" s="10">
        <v>0</v>
      </c>
      <c r="H28" s="10">
        <v>0</v>
      </c>
      <c r="I28" s="10">
        <v>0</v>
      </c>
      <c r="J28" s="10">
        <v>0</v>
      </c>
      <c r="K28" s="10">
        <v>0</v>
      </c>
      <c r="L28" s="10">
        <v>0</v>
      </c>
      <c r="M28" s="11">
        <f t="shared" si="4"/>
        <v>0</v>
      </c>
    </row>
    <row r="29" spans="1:13" thickBot="1" x14ac:dyDescent="0.4">
      <c r="A29" s="6" t="s">
        <v>28</v>
      </c>
      <c r="B29" s="13">
        <f>SUM(B25:B28)</f>
        <v>0</v>
      </c>
      <c r="C29" s="14">
        <f t="shared" ref="C29:M29" si="5">SUM(C25:C28)</f>
        <v>0</v>
      </c>
      <c r="D29" s="14">
        <f t="shared" si="5"/>
        <v>0</v>
      </c>
      <c r="E29" s="14">
        <f t="shared" si="5"/>
        <v>0</v>
      </c>
      <c r="F29" s="14">
        <f t="shared" si="5"/>
        <v>0</v>
      </c>
      <c r="G29" s="14">
        <f t="shared" si="5"/>
        <v>0</v>
      </c>
      <c r="H29" s="14">
        <f t="shared" si="5"/>
        <v>0</v>
      </c>
      <c r="I29" s="14">
        <f t="shared" si="5"/>
        <v>0</v>
      </c>
      <c r="J29" s="14">
        <f t="shared" si="5"/>
        <v>0</v>
      </c>
      <c r="K29" s="14">
        <f t="shared" si="5"/>
        <v>0</v>
      </c>
      <c r="L29" s="14">
        <f t="shared" si="5"/>
        <v>0</v>
      </c>
      <c r="M29" s="15">
        <f t="shared" si="5"/>
        <v>0</v>
      </c>
    </row>
    <row r="30" spans="1:13" thickBot="1" x14ac:dyDescent="0.4"/>
    <row r="31" spans="1:13" thickBot="1" x14ac:dyDescent="0.4">
      <c r="A31" s="7" t="s">
        <v>29</v>
      </c>
      <c r="B31" s="17">
        <f>B29-B22</f>
        <v>0</v>
      </c>
      <c r="C31" s="18">
        <f t="shared" ref="C31:M31" si="6">C29-C22</f>
        <v>0</v>
      </c>
      <c r="D31" s="18">
        <f t="shared" si="6"/>
        <v>0</v>
      </c>
      <c r="E31" s="18">
        <f t="shared" si="6"/>
        <v>0</v>
      </c>
      <c r="F31" s="18">
        <f t="shared" si="6"/>
        <v>0</v>
      </c>
      <c r="G31" s="18">
        <f t="shared" si="6"/>
        <v>0</v>
      </c>
      <c r="H31" s="18">
        <f t="shared" si="6"/>
        <v>0</v>
      </c>
      <c r="I31" s="18">
        <f t="shared" si="6"/>
        <v>0</v>
      </c>
      <c r="J31" s="18">
        <f t="shared" si="6"/>
        <v>0</v>
      </c>
      <c r="K31" s="18">
        <f t="shared" si="6"/>
        <v>0</v>
      </c>
      <c r="L31" s="18">
        <f t="shared" si="6"/>
        <v>0</v>
      </c>
      <c r="M31" s="19">
        <f t="shared" si="6"/>
        <v>0</v>
      </c>
    </row>
    <row r="32" spans="1:13" ht="14.45" x14ac:dyDescent="0.35">
      <c r="M32" s="1" t="s">
        <v>38</v>
      </c>
    </row>
  </sheetData>
  <pageMargins left="0.7" right="0.7" top="0.75" bottom="0.75" header="0.3" footer="0.3"/>
  <pageSetup scale="77"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workbookViewId="0">
      <selection activeCell="C34" sqref="C34"/>
    </sheetView>
  </sheetViews>
  <sheetFormatPr defaultRowHeight="15" x14ac:dyDescent="0.25"/>
  <cols>
    <col min="1" max="1" width="40.85546875" customWidth="1"/>
    <col min="2" max="2" width="13.28515625" customWidth="1"/>
    <col min="3" max="3" width="11.140625" customWidth="1"/>
    <col min="4" max="4" width="11.5703125" customWidth="1"/>
    <col min="13" max="13" width="13" customWidth="1"/>
  </cols>
  <sheetData>
    <row r="1" spans="1:13" ht="19.5" thickBot="1" x14ac:dyDescent="0.35">
      <c r="A1" s="20" t="s">
        <v>0</v>
      </c>
      <c r="M1" s="1" t="s">
        <v>77</v>
      </c>
    </row>
    <row r="2" spans="1:13" ht="15.75" thickBot="1" x14ac:dyDescent="0.3">
      <c r="A2" s="21" t="s">
        <v>30</v>
      </c>
      <c r="B2" s="82" t="s">
        <v>103</v>
      </c>
      <c r="C2" s="91"/>
      <c r="D2" s="91"/>
      <c r="E2" s="92"/>
    </row>
    <row r="3" spans="1:13" ht="15" customHeight="1" x14ac:dyDescent="0.35">
      <c r="B3" s="50" t="s">
        <v>31</v>
      </c>
      <c r="C3" s="51"/>
      <c r="D3" s="51"/>
      <c r="E3" s="51"/>
      <c r="F3" s="52"/>
      <c r="G3" s="52"/>
      <c r="H3" s="52"/>
      <c r="I3" s="52"/>
      <c r="J3" s="52"/>
      <c r="K3" s="52"/>
      <c r="L3" s="53"/>
    </row>
    <row r="4" spans="1:13" ht="43.5" x14ac:dyDescent="0.35">
      <c r="A4" s="4" t="s">
        <v>15</v>
      </c>
      <c r="B4" s="3" t="s">
        <v>47</v>
      </c>
      <c r="C4" s="3" t="s">
        <v>104</v>
      </c>
      <c r="D4" s="3"/>
      <c r="E4" s="3"/>
      <c r="F4" s="3"/>
      <c r="G4" s="3"/>
      <c r="H4" s="3"/>
      <c r="I4" s="3"/>
      <c r="J4" s="3"/>
      <c r="K4" s="3"/>
      <c r="L4" s="3"/>
      <c r="M4" s="3" t="s">
        <v>32</v>
      </c>
    </row>
    <row r="6" spans="1:13" x14ac:dyDescent="0.25">
      <c r="A6" s="1" t="s">
        <v>21</v>
      </c>
      <c r="B6" s="10"/>
      <c r="C6" s="10"/>
      <c r="D6" s="10"/>
      <c r="E6" s="10"/>
      <c r="F6" s="10"/>
      <c r="G6" s="10"/>
      <c r="H6" s="10"/>
      <c r="I6" s="10"/>
      <c r="J6" s="10"/>
      <c r="K6" s="10"/>
      <c r="L6" s="10"/>
      <c r="M6" s="11"/>
    </row>
    <row r="7" spans="1:13" x14ac:dyDescent="0.25">
      <c r="A7" s="5" t="s">
        <v>2</v>
      </c>
      <c r="B7" s="10">
        <v>0</v>
      </c>
      <c r="C7" s="10">
        <v>50000</v>
      </c>
      <c r="D7" s="10">
        <v>0</v>
      </c>
      <c r="E7" s="10">
        <v>0</v>
      </c>
      <c r="F7" s="10">
        <v>0</v>
      </c>
      <c r="G7" s="10">
        <v>0</v>
      </c>
      <c r="H7" s="10">
        <v>0</v>
      </c>
      <c r="I7" s="10">
        <v>0</v>
      </c>
      <c r="J7" s="10">
        <v>0</v>
      </c>
      <c r="K7" s="10">
        <v>0</v>
      </c>
      <c r="L7" s="10">
        <v>0</v>
      </c>
      <c r="M7" s="11">
        <f t="shared" ref="M7:M18" si="0">SUM(B7:L7)</f>
        <v>50000</v>
      </c>
    </row>
    <row r="8" spans="1:13" x14ac:dyDescent="0.25">
      <c r="A8" s="5" t="s">
        <v>3</v>
      </c>
      <c r="B8" s="10">
        <v>0</v>
      </c>
      <c r="C8" s="10">
        <v>14000</v>
      </c>
      <c r="D8" s="10">
        <v>0</v>
      </c>
      <c r="E8" s="10">
        <v>0</v>
      </c>
      <c r="F8" s="10">
        <v>0</v>
      </c>
      <c r="G8" s="10">
        <v>0</v>
      </c>
      <c r="H8" s="10">
        <v>0</v>
      </c>
      <c r="I8" s="10">
        <v>0</v>
      </c>
      <c r="J8" s="10">
        <v>0</v>
      </c>
      <c r="K8" s="10">
        <v>0</v>
      </c>
      <c r="L8" s="10">
        <v>0</v>
      </c>
      <c r="M8" s="11">
        <f t="shared" si="0"/>
        <v>14000</v>
      </c>
    </row>
    <row r="9" spans="1:13" x14ac:dyDescent="0.25">
      <c r="A9" s="5" t="s">
        <v>4</v>
      </c>
      <c r="B9" s="10">
        <v>75000</v>
      </c>
      <c r="C9" s="10">
        <v>50000</v>
      </c>
      <c r="D9" s="10">
        <v>0</v>
      </c>
      <c r="E9" s="10">
        <v>0</v>
      </c>
      <c r="F9" s="10">
        <v>0</v>
      </c>
      <c r="G9" s="10">
        <v>0</v>
      </c>
      <c r="H9" s="10">
        <v>0</v>
      </c>
      <c r="I9" s="10">
        <v>0</v>
      </c>
      <c r="J9" s="10">
        <v>0</v>
      </c>
      <c r="K9" s="10">
        <v>0</v>
      </c>
      <c r="L9" s="10">
        <v>0</v>
      </c>
      <c r="M9" s="11">
        <f t="shared" si="0"/>
        <v>125000</v>
      </c>
    </row>
    <row r="10" spans="1:13" x14ac:dyDescent="0.25">
      <c r="A10" s="5" t="s">
        <v>5</v>
      </c>
      <c r="B10" s="10">
        <v>0</v>
      </c>
      <c r="C10" s="10">
        <v>4000</v>
      </c>
      <c r="D10" s="10">
        <v>0</v>
      </c>
      <c r="E10" s="10">
        <v>0</v>
      </c>
      <c r="F10" s="10">
        <v>0</v>
      </c>
      <c r="G10" s="10">
        <v>0</v>
      </c>
      <c r="H10" s="10">
        <v>0</v>
      </c>
      <c r="I10" s="10">
        <v>0</v>
      </c>
      <c r="J10" s="10">
        <v>0</v>
      </c>
      <c r="K10" s="10">
        <v>0</v>
      </c>
      <c r="L10" s="10">
        <v>0</v>
      </c>
      <c r="M10" s="11">
        <f t="shared" si="0"/>
        <v>4000</v>
      </c>
    </row>
    <row r="11" spans="1:13" x14ac:dyDescent="0.25">
      <c r="A11" s="5" t="s">
        <v>6</v>
      </c>
      <c r="B11" s="10">
        <v>0</v>
      </c>
      <c r="C11" s="10">
        <v>0</v>
      </c>
      <c r="D11" s="10">
        <v>0</v>
      </c>
      <c r="E11" s="10">
        <v>0</v>
      </c>
      <c r="F11" s="10">
        <v>0</v>
      </c>
      <c r="G11" s="10">
        <v>0</v>
      </c>
      <c r="H11" s="10">
        <v>0</v>
      </c>
      <c r="I11" s="10">
        <v>0</v>
      </c>
      <c r="J11" s="10">
        <v>0</v>
      </c>
      <c r="K11" s="10">
        <v>0</v>
      </c>
      <c r="L11" s="10">
        <v>0</v>
      </c>
      <c r="M11" s="11">
        <f t="shared" si="0"/>
        <v>0</v>
      </c>
    </row>
    <row r="12" spans="1:13" x14ac:dyDescent="0.25">
      <c r="A12" s="5" t="s">
        <v>7</v>
      </c>
      <c r="B12" s="10">
        <v>0</v>
      </c>
      <c r="C12" s="10">
        <v>0</v>
      </c>
      <c r="D12" s="10">
        <v>0</v>
      </c>
      <c r="E12" s="10">
        <v>0</v>
      </c>
      <c r="F12" s="10">
        <v>0</v>
      </c>
      <c r="G12" s="10">
        <v>0</v>
      </c>
      <c r="H12" s="10">
        <v>0</v>
      </c>
      <c r="I12" s="10">
        <v>0</v>
      </c>
      <c r="J12" s="10">
        <v>0</v>
      </c>
      <c r="K12" s="10">
        <v>0</v>
      </c>
      <c r="L12" s="10">
        <v>0</v>
      </c>
      <c r="M12" s="11">
        <f t="shared" si="0"/>
        <v>0</v>
      </c>
    </row>
    <row r="13" spans="1:13" x14ac:dyDescent="0.25">
      <c r="A13" s="5" t="s">
        <v>1</v>
      </c>
      <c r="B13" s="10">
        <v>0</v>
      </c>
      <c r="C13" s="10">
        <v>3000</v>
      </c>
      <c r="D13" s="10">
        <v>0</v>
      </c>
      <c r="E13" s="10">
        <v>0</v>
      </c>
      <c r="F13" s="10">
        <v>0</v>
      </c>
      <c r="G13" s="10">
        <v>0</v>
      </c>
      <c r="H13" s="10">
        <v>0</v>
      </c>
      <c r="I13" s="10">
        <v>0</v>
      </c>
      <c r="J13" s="10">
        <v>0</v>
      </c>
      <c r="K13" s="10">
        <v>0</v>
      </c>
      <c r="L13" s="10">
        <v>0</v>
      </c>
      <c r="M13" s="11">
        <f t="shared" si="0"/>
        <v>3000</v>
      </c>
    </row>
    <row r="14" spans="1:13" x14ac:dyDescent="0.25">
      <c r="A14" s="5" t="s">
        <v>8</v>
      </c>
      <c r="B14" s="10">
        <v>0</v>
      </c>
      <c r="C14" s="10">
        <v>0</v>
      </c>
      <c r="D14" s="10">
        <v>0</v>
      </c>
      <c r="E14" s="10">
        <v>0</v>
      </c>
      <c r="F14" s="10">
        <v>0</v>
      </c>
      <c r="G14" s="10">
        <v>0</v>
      </c>
      <c r="H14" s="10">
        <v>0</v>
      </c>
      <c r="I14" s="10">
        <v>0</v>
      </c>
      <c r="J14" s="10">
        <v>0</v>
      </c>
      <c r="K14" s="10">
        <v>0</v>
      </c>
      <c r="L14" s="10">
        <v>0</v>
      </c>
      <c r="M14" s="11">
        <f t="shared" si="0"/>
        <v>0</v>
      </c>
    </row>
    <row r="15" spans="1:13" x14ac:dyDescent="0.25">
      <c r="A15" s="5" t="s">
        <v>9</v>
      </c>
      <c r="B15" s="10">
        <v>0</v>
      </c>
      <c r="C15" s="10">
        <v>0</v>
      </c>
      <c r="D15" s="10">
        <v>0</v>
      </c>
      <c r="E15" s="10">
        <v>0</v>
      </c>
      <c r="F15" s="10">
        <v>0</v>
      </c>
      <c r="G15" s="10">
        <v>0</v>
      </c>
      <c r="H15" s="10">
        <v>0</v>
      </c>
      <c r="I15" s="10">
        <v>0</v>
      </c>
      <c r="J15" s="10">
        <v>0</v>
      </c>
      <c r="K15" s="10">
        <v>0</v>
      </c>
      <c r="L15" s="10">
        <v>0</v>
      </c>
      <c r="M15" s="11">
        <f t="shared" si="0"/>
        <v>0</v>
      </c>
    </row>
    <row r="16" spans="1:13" x14ac:dyDescent="0.25">
      <c r="A16" s="5" t="s">
        <v>11</v>
      </c>
      <c r="B16" s="10">
        <v>0</v>
      </c>
      <c r="C16" s="10">
        <v>17000</v>
      </c>
      <c r="D16" s="10">
        <v>0</v>
      </c>
      <c r="E16" s="10">
        <v>0</v>
      </c>
      <c r="F16" s="10">
        <v>0</v>
      </c>
      <c r="G16" s="10">
        <v>0</v>
      </c>
      <c r="H16" s="10">
        <v>0</v>
      </c>
      <c r="I16" s="10">
        <v>0</v>
      </c>
      <c r="J16" s="10">
        <v>0</v>
      </c>
      <c r="K16" s="10">
        <v>0</v>
      </c>
      <c r="L16" s="10">
        <v>0</v>
      </c>
      <c r="M16" s="11">
        <f t="shared" si="0"/>
        <v>17000</v>
      </c>
    </row>
    <row r="17" spans="1:13" x14ac:dyDescent="0.25">
      <c r="A17" s="5" t="s">
        <v>10</v>
      </c>
      <c r="B17" s="10">
        <v>0</v>
      </c>
      <c r="C17" s="10">
        <v>0</v>
      </c>
      <c r="D17" s="10">
        <v>0</v>
      </c>
      <c r="E17" s="10">
        <v>0</v>
      </c>
      <c r="F17" s="10">
        <v>0</v>
      </c>
      <c r="G17" s="10">
        <v>0</v>
      </c>
      <c r="H17" s="10">
        <v>0</v>
      </c>
      <c r="I17" s="10">
        <v>0</v>
      </c>
      <c r="J17" s="10">
        <v>0</v>
      </c>
      <c r="K17" s="10">
        <v>0</v>
      </c>
      <c r="L17" s="10">
        <v>0</v>
      </c>
      <c r="M17" s="11">
        <f t="shared" si="0"/>
        <v>0</v>
      </c>
    </row>
    <row r="18" spans="1:13" x14ac:dyDescent="0.25">
      <c r="A18" s="5" t="s">
        <v>20</v>
      </c>
      <c r="B18" s="10">
        <v>0</v>
      </c>
      <c r="C18" s="10">
        <v>0</v>
      </c>
      <c r="D18" s="10">
        <v>0</v>
      </c>
      <c r="E18" s="10">
        <v>0</v>
      </c>
      <c r="F18" s="10">
        <v>0</v>
      </c>
      <c r="G18" s="10">
        <v>0</v>
      </c>
      <c r="H18" s="10">
        <v>0</v>
      </c>
      <c r="I18" s="10">
        <v>0</v>
      </c>
      <c r="J18" s="10">
        <v>0</v>
      </c>
      <c r="K18" s="10">
        <v>0</v>
      </c>
      <c r="L18" s="10">
        <v>0</v>
      </c>
      <c r="M18" s="11">
        <f t="shared" si="0"/>
        <v>0</v>
      </c>
    </row>
    <row r="19" spans="1:13" x14ac:dyDescent="0.25">
      <c r="A19" s="6" t="s">
        <v>23</v>
      </c>
      <c r="B19" s="9">
        <f>SUM(B6:B18)</f>
        <v>75000</v>
      </c>
      <c r="C19" s="9">
        <f t="shared" ref="C19:M19" si="1">SUM(C6:C18)</f>
        <v>138000</v>
      </c>
      <c r="D19" s="9">
        <f t="shared" si="1"/>
        <v>0</v>
      </c>
      <c r="E19" s="9">
        <f t="shared" si="1"/>
        <v>0</v>
      </c>
      <c r="F19" s="9">
        <f t="shared" si="1"/>
        <v>0</v>
      </c>
      <c r="G19" s="9">
        <f t="shared" si="1"/>
        <v>0</v>
      </c>
      <c r="H19" s="9">
        <f t="shared" si="1"/>
        <v>0</v>
      </c>
      <c r="I19" s="9">
        <f t="shared" si="1"/>
        <v>0</v>
      </c>
      <c r="J19" s="9">
        <f t="shared" si="1"/>
        <v>0</v>
      </c>
      <c r="K19" s="9">
        <f t="shared" si="1"/>
        <v>0</v>
      </c>
      <c r="L19" s="9">
        <f t="shared" si="1"/>
        <v>0</v>
      </c>
      <c r="M19" s="9">
        <f t="shared" si="1"/>
        <v>213000</v>
      </c>
    </row>
    <row r="20" spans="1:13" x14ac:dyDescent="0.25">
      <c r="A20" s="5"/>
      <c r="B20" s="12"/>
      <c r="C20" s="12"/>
      <c r="D20" s="12"/>
      <c r="E20" s="12"/>
      <c r="F20" s="12"/>
      <c r="G20" s="12"/>
      <c r="H20" s="12"/>
      <c r="I20" s="12"/>
      <c r="J20" s="12"/>
      <c r="K20" s="12"/>
      <c r="L20" s="12"/>
      <c r="M20" s="12"/>
    </row>
    <row r="21" spans="1:13" ht="15.75" thickBot="1" x14ac:dyDescent="0.3">
      <c r="A21" t="s">
        <v>22</v>
      </c>
      <c r="B21" s="10">
        <v>0</v>
      </c>
      <c r="C21" s="10">
        <v>0</v>
      </c>
      <c r="D21" s="10">
        <v>0</v>
      </c>
      <c r="E21" s="10">
        <v>0</v>
      </c>
      <c r="F21" s="10">
        <v>0</v>
      </c>
      <c r="G21" s="10">
        <v>0</v>
      </c>
      <c r="H21" s="10">
        <v>0</v>
      </c>
      <c r="I21" s="10">
        <v>0</v>
      </c>
      <c r="J21" s="10">
        <v>0</v>
      </c>
      <c r="K21" s="10">
        <v>0</v>
      </c>
      <c r="L21" s="10">
        <v>0</v>
      </c>
      <c r="M21" s="11">
        <f t="shared" ref="M21" si="2">SUM(B21:L21)</f>
        <v>0</v>
      </c>
    </row>
    <row r="22" spans="1:13" ht="15.75" thickBot="1" x14ac:dyDescent="0.3">
      <c r="A22" s="8" t="s">
        <v>26</v>
      </c>
      <c r="B22" s="13">
        <f>SUM(B19,B21)</f>
        <v>75000</v>
      </c>
      <c r="C22" s="14">
        <f t="shared" ref="C22:M22" si="3">SUM(C19,C21)</f>
        <v>138000</v>
      </c>
      <c r="D22" s="14">
        <f t="shared" si="3"/>
        <v>0</v>
      </c>
      <c r="E22" s="14">
        <f t="shared" si="3"/>
        <v>0</v>
      </c>
      <c r="F22" s="14">
        <f t="shared" si="3"/>
        <v>0</v>
      </c>
      <c r="G22" s="14">
        <f t="shared" si="3"/>
        <v>0</v>
      </c>
      <c r="H22" s="14">
        <f t="shared" si="3"/>
        <v>0</v>
      </c>
      <c r="I22" s="14">
        <f t="shared" si="3"/>
        <v>0</v>
      </c>
      <c r="J22" s="14">
        <f t="shared" si="3"/>
        <v>0</v>
      </c>
      <c r="K22" s="14">
        <f t="shared" si="3"/>
        <v>0</v>
      </c>
      <c r="L22" s="14">
        <f t="shared" si="3"/>
        <v>0</v>
      </c>
      <c r="M22" s="15">
        <f t="shared" si="3"/>
        <v>213000</v>
      </c>
    </row>
    <row r="23" spans="1:13" x14ac:dyDescent="0.25">
      <c r="B23" s="12"/>
      <c r="C23" s="12"/>
      <c r="D23" s="12"/>
      <c r="E23" s="12"/>
      <c r="F23" s="12"/>
      <c r="G23" s="12"/>
      <c r="H23" s="12"/>
      <c r="I23" s="12"/>
      <c r="J23" s="12"/>
      <c r="K23" s="12"/>
      <c r="L23" s="12"/>
      <c r="M23" s="12"/>
    </row>
    <row r="24" spans="1:13" x14ac:dyDescent="0.25">
      <c r="A24" s="1" t="s">
        <v>17</v>
      </c>
      <c r="B24" s="12"/>
      <c r="C24" s="12"/>
      <c r="D24" s="12"/>
      <c r="E24" s="12"/>
      <c r="F24" s="12"/>
      <c r="G24" s="12"/>
      <c r="H24" s="12"/>
      <c r="I24" s="12"/>
      <c r="J24" s="12"/>
      <c r="K24" s="12"/>
      <c r="L24" s="12"/>
      <c r="M24" s="12"/>
    </row>
    <row r="25" spans="1:13" ht="14.45" x14ac:dyDescent="0.35">
      <c r="A25" s="5" t="s">
        <v>18</v>
      </c>
      <c r="B25" s="10">
        <v>75000</v>
      </c>
      <c r="C25" s="10">
        <v>138000</v>
      </c>
      <c r="D25" s="10">
        <v>0</v>
      </c>
      <c r="E25" s="10">
        <v>0</v>
      </c>
      <c r="F25" s="10">
        <v>0</v>
      </c>
      <c r="G25" s="10">
        <v>0</v>
      </c>
      <c r="H25" s="10">
        <v>0</v>
      </c>
      <c r="I25" s="10">
        <v>0</v>
      </c>
      <c r="J25" s="10">
        <v>0</v>
      </c>
      <c r="K25" s="10">
        <v>0</v>
      </c>
      <c r="L25" s="10">
        <v>0</v>
      </c>
      <c r="M25" s="11">
        <f t="shared" ref="M25:M28" si="4">SUM(B25:L25)</f>
        <v>213000</v>
      </c>
    </row>
    <row r="26" spans="1:13" ht="14.45" x14ac:dyDescent="0.35">
      <c r="A26" s="5" t="s">
        <v>19</v>
      </c>
      <c r="B26" s="10">
        <v>0</v>
      </c>
      <c r="C26" s="10">
        <v>0</v>
      </c>
      <c r="D26" s="10">
        <v>0</v>
      </c>
      <c r="E26" s="10">
        <v>0</v>
      </c>
      <c r="F26" s="10">
        <v>0</v>
      </c>
      <c r="G26" s="10">
        <v>0</v>
      </c>
      <c r="H26" s="10">
        <v>0</v>
      </c>
      <c r="I26" s="10">
        <v>0</v>
      </c>
      <c r="J26" s="10">
        <v>0</v>
      </c>
      <c r="K26" s="10">
        <v>0</v>
      </c>
      <c r="L26" s="10">
        <v>0</v>
      </c>
      <c r="M26" s="11">
        <f t="shared" si="4"/>
        <v>0</v>
      </c>
    </row>
    <row r="27" spans="1:13" ht="14.45" x14ac:dyDescent="0.35">
      <c r="A27" s="5" t="s">
        <v>27</v>
      </c>
      <c r="B27" s="10">
        <v>0</v>
      </c>
      <c r="C27" s="10">
        <v>0</v>
      </c>
      <c r="D27" s="10">
        <v>0</v>
      </c>
      <c r="E27" s="10">
        <v>0</v>
      </c>
      <c r="F27" s="10">
        <v>0</v>
      </c>
      <c r="G27" s="10">
        <v>0</v>
      </c>
      <c r="H27" s="10">
        <v>0</v>
      </c>
      <c r="I27" s="10">
        <v>0</v>
      </c>
      <c r="J27" s="10">
        <v>0</v>
      </c>
      <c r="K27" s="10">
        <v>0</v>
      </c>
      <c r="L27" s="10">
        <v>0</v>
      </c>
      <c r="M27" s="11">
        <f t="shared" si="4"/>
        <v>0</v>
      </c>
    </row>
    <row r="28" spans="1:13" thickBot="1" x14ac:dyDescent="0.4">
      <c r="A28" s="5" t="s">
        <v>20</v>
      </c>
      <c r="B28" s="10">
        <v>0</v>
      </c>
      <c r="C28" s="10">
        <v>0</v>
      </c>
      <c r="D28" s="10">
        <v>0</v>
      </c>
      <c r="E28" s="10">
        <v>0</v>
      </c>
      <c r="F28" s="10">
        <v>0</v>
      </c>
      <c r="G28" s="10">
        <v>0</v>
      </c>
      <c r="H28" s="10">
        <v>0</v>
      </c>
      <c r="I28" s="10">
        <v>0</v>
      </c>
      <c r="J28" s="10">
        <v>0</v>
      </c>
      <c r="K28" s="10">
        <v>0</v>
      </c>
      <c r="L28" s="10">
        <v>0</v>
      </c>
      <c r="M28" s="11">
        <f t="shared" si="4"/>
        <v>0</v>
      </c>
    </row>
    <row r="29" spans="1:13" thickBot="1" x14ac:dyDescent="0.4">
      <c r="A29" s="6" t="s">
        <v>28</v>
      </c>
      <c r="B29" s="13">
        <f>SUM(B25:B28)</f>
        <v>75000</v>
      </c>
      <c r="C29" s="14">
        <f t="shared" ref="C29:M29" si="5">SUM(C25:C28)</f>
        <v>138000</v>
      </c>
      <c r="D29" s="14">
        <f t="shared" si="5"/>
        <v>0</v>
      </c>
      <c r="E29" s="14">
        <f t="shared" si="5"/>
        <v>0</v>
      </c>
      <c r="F29" s="14">
        <f t="shared" si="5"/>
        <v>0</v>
      </c>
      <c r="G29" s="14">
        <f t="shared" si="5"/>
        <v>0</v>
      </c>
      <c r="H29" s="14">
        <f t="shared" si="5"/>
        <v>0</v>
      </c>
      <c r="I29" s="14">
        <f t="shared" si="5"/>
        <v>0</v>
      </c>
      <c r="J29" s="14">
        <f t="shared" si="5"/>
        <v>0</v>
      </c>
      <c r="K29" s="14">
        <f t="shared" si="5"/>
        <v>0</v>
      </c>
      <c r="L29" s="14">
        <f t="shared" si="5"/>
        <v>0</v>
      </c>
      <c r="M29" s="15">
        <f t="shared" si="5"/>
        <v>213000</v>
      </c>
    </row>
    <row r="30" spans="1:13" thickBot="1" x14ac:dyDescent="0.4"/>
    <row r="31" spans="1:13" thickBot="1" x14ac:dyDescent="0.4">
      <c r="A31" s="7" t="s">
        <v>29</v>
      </c>
      <c r="B31" s="17">
        <f>B29-B22</f>
        <v>0</v>
      </c>
      <c r="C31" s="18">
        <f t="shared" ref="C31:M31" si="6">C29-C22</f>
        <v>0</v>
      </c>
      <c r="D31" s="18">
        <f t="shared" si="6"/>
        <v>0</v>
      </c>
      <c r="E31" s="18">
        <f t="shared" si="6"/>
        <v>0</v>
      </c>
      <c r="F31" s="18">
        <f t="shared" si="6"/>
        <v>0</v>
      </c>
      <c r="G31" s="18">
        <f t="shared" si="6"/>
        <v>0</v>
      </c>
      <c r="H31" s="18">
        <f t="shared" si="6"/>
        <v>0</v>
      </c>
      <c r="I31" s="18">
        <f t="shared" si="6"/>
        <v>0</v>
      </c>
      <c r="J31" s="18">
        <f t="shared" si="6"/>
        <v>0</v>
      </c>
      <c r="K31" s="18">
        <f t="shared" si="6"/>
        <v>0</v>
      </c>
      <c r="L31" s="18">
        <f t="shared" si="6"/>
        <v>0</v>
      </c>
      <c r="M31" s="19">
        <f t="shared" si="6"/>
        <v>0</v>
      </c>
    </row>
    <row r="32" spans="1:13" ht="14.45" x14ac:dyDescent="0.35">
      <c r="M32" s="1" t="s">
        <v>38</v>
      </c>
    </row>
  </sheetData>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Background</vt:lpstr>
      <vt:lpstr>Instructions</vt:lpstr>
      <vt:lpstr>Summary</vt:lpstr>
      <vt:lpstr>Admin</vt:lpstr>
      <vt:lpstr>HR</vt:lpstr>
      <vt:lpstr>ER</vt:lpstr>
      <vt:lpstr>Inventories</vt:lpstr>
      <vt:lpstr>Facilities Biomed</vt:lpstr>
      <vt:lpstr>Information Tech</vt:lpstr>
      <vt:lpstr>Dept Three</vt:lpstr>
      <vt:lpstr>Template (4)</vt:lpstr>
      <vt:lpstr>Cash Burn</vt:lpstr>
      <vt:lpstr>Admin!Print_Area</vt:lpstr>
      <vt:lpstr>Summary!Print_Area</vt:lpstr>
    </vt:vector>
  </TitlesOfParts>
  <Company>Toshiba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Copy of Disaster Preparedness Budget Model</dc:title>
  <dc:subject>Disaster Preparedness</dc:subject>
  <dc:creator>etucker</dc:creator>
  <cp:keywords>Budget Model</cp:keywords>
  <cp:lastModifiedBy>Smither, Betsy</cp:lastModifiedBy>
  <cp:lastPrinted>2014-03-03T15:03:27Z</cp:lastPrinted>
  <dcterms:created xsi:type="dcterms:W3CDTF">2010-01-22T16:55:15Z</dcterms:created>
  <dcterms:modified xsi:type="dcterms:W3CDTF">2014-08-07T14:08:01Z</dcterms:modified>
  <cp:category>Administrative</cp:category>
</cp:coreProperties>
</file>