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c.gov\private\M103\clk4\"/>
    </mc:Choice>
  </mc:AlternateContent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26" i="1" l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E16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D6" i="1"/>
  <c r="C6" i="1"/>
  <c r="C5" i="1"/>
  <c r="D5" i="1" s="1"/>
  <c r="C4" i="1"/>
  <c r="D4" i="1" s="1"/>
  <c r="E4" i="1" s="1"/>
  <c r="E5" i="1" l="1"/>
  <c r="E6" i="1" s="1"/>
  <c r="E7" i="1" s="1"/>
  <c r="E8" i="1"/>
  <c r="E9" i="1" s="1"/>
  <c r="E10" i="1" s="1"/>
  <c r="E11" i="1" s="1"/>
  <c r="E12" i="1" s="1"/>
  <c r="E13" i="1" s="1"/>
  <c r="E14" i="1" s="1"/>
  <c r="E17" i="1"/>
  <c r="E18" i="1" s="1"/>
  <c r="E19" i="1" s="1"/>
  <c r="E20" i="1" s="1"/>
  <c r="E21" i="1" s="1"/>
  <c r="E22" i="1" s="1"/>
  <c r="E23" i="1" s="1"/>
  <c r="E24" i="1" s="1"/>
  <c r="E25" i="1" s="1"/>
  <c r="E26" i="1" s="1"/>
</calcChain>
</file>

<file path=xl/sharedStrings.xml><?xml version="1.0" encoding="utf-8"?>
<sst xmlns="http://schemas.openxmlformats.org/spreadsheetml/2006/main" count="35" uniqueCount="24">
  <si>
    <t>Children 6 months-17 years</t>
  </si>
  <si>
    <t>Month of Vaccination</t>
  </si>
  <si>
    <t>Cumulative percentage of the population vaccinated ‡</t>
  </si>
  <si>
    <r>
      <t xml:space="preserve">Percentage of vaccinations given each month among the </t>
    </r>
    <r>
      <rPr>
        <u/>
        <sz val="10"/>
        <rFont val="Calibri"/>
        <family val="2"/>
        <scheme val="minor"/>
      </rPr>
      <t>vaccinated</t>
    </r>
    <r>
      <rPr>
        <sz val="10"/>
        <rFont val="Calibri"/>
        <family val="2"/>
        <scheme val="minor"/>
      </rPr>
      <t xml:space="preserve"> only</t>
    </r>
  </si>
  <si>
    <r>
      <t xml:space="preserve">Cumulative percentage of vaccinations given each month among the </t>
    </r>
    <r>
      <rPr>
        <u/>
        <sz val="10"/>
        <rFont val="Calibri"/>
        <family val="2"/>
        <scheme val="minor"/>
      </rPr>
      <t>vaccinated</t>
    </r>
    <r>
      <rPr>
        <sz val="10"/>
        <rFont val="Calibri"/>
        <family val="2"/>
        <scheme val="minor"/>
      </rPr>
      <t xml:space="preserve"> only</t>
    </r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</si>
  <si>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</si>
  <si>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</si>
  <si>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</si>
  <si>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</si>
  <si>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</si>
  <si>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</si>
  <si>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</si>
  <si>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</si>
  <si>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</si>
  <si>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</si>
  <si>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</si>
  <si>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Adults 18 years and older</t>
  </si>
  <si>
    <t>*  Estimates of the percentage of people vaccinated are based on interviews conducted September (BRFSS) or October (NIS) 2013 through June 2014 and reported vaccinations from July 2013 through May 2014.</t>
  </si>
  <si>
    <t xml:space="preserve">For California, BRFSS interview data were only available for September-December 2013 and thus estimates for persons ≥18 years only reflect vaccinations during July-November 2013.  For Mississippi, sample </t>
  </si>
  <si>
    <t>size was insufficient from interviews conducted April-June 2014 to estimate vaccinations past the end of February, 2014 for persons ≥18 years.</t>
  </si>
  <si>
    <t>†  Excludes U.S territories.</t>
  </si>
  <si>
    <t xml:space="preserve">‡  Cumulative Percentage vaccinated. Percentages are weighted to the non-institutionalized, U.S. civilian population. Month of vaccination was imputed for respondents with missing month of vaccination data. </t>
  </si>
  <si>
    <r>
      <t>Table XX. Supplement. Influenza Vaccination Coverage* by Month of Receipt of Vaccination, Children and Adults–United States,</t>
    </r>
    <r>
      <rPr>
        <b/>
        <vertAlign val="superscript"/>
        <sz val="10"/>
        <rFont val="Calibri"/>
        <family val="2"/>
      </rPr>
      <t>†</t>
    </r>
    <r>
      <rPr>
        <b/>
        <sz val="10"/>
        <rFont val="Calibri"/>
        <family val="2"/>
        <scheme val="minor"/>
      </rPr>
      <t xml:space="preserve"> 2013-14 Season</t>
    </r>
  </si>
  <si>
    <t>Percentage of vaccinations each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</si>
</sst>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/>
    <xf numFmtId="2" fontId="5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164" fontId="8" fillId="0" borderId="0" xfId="0" applyNumberFormat="1" applyFont="1" applyFill="1" applyBorder="1" applyAlignment="1" applyProtection="1">
      <alignment horizontal="center"/>
    </xf>
    <xf numFmtId="0" fontId="7" fillId="0" borderId="2" xfId="0" applyFont="1" applyBorder="1" applyAlignment="1">
      <alignment horizontal="left" vertical="center"/>
    </xf>
    <xf numFmtId="164" fontId="8" fillId="0" borderId="2" xfId="0" applyNumberFormat="1" applyFont="1" applyFill="1" applyBorder="1" applyAlignment="1" applyProtection="1">
      <alignment horizontal="center"/>
    </xf>
    <xf numFmtId="0" fontId="5" fillId="0" borderId="2" xfId="0" applyFont="1" applyBorder="1"/>
    <xf numFmtId="2" fontId="5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G8" sqref="G8"/>
    </sheetView>
  </sheetViews>
  <sheetFormatPr defaultRowHeight="15" x14ac:dyDescent="0.25"/>
  <cols>
    <col min="1" max="1" width="11.42578125" customWidth="1"/>
    <col min="2" max="2" width="23.7109375" customWidth="1"/>
    <col min="3" max="3" width="20.85546875" customWidth="1"/>
    <col min="4" max="4" width="31" customWidth="1"/>
    <col min="5" max="5" width="27.42578125" customWidth="1"/>
  </cols>
  <sheetData>
    <row r="1" spans="1:8" x14ac:dyDescent="0.25">
      <c r="A1" s="1" t="s">
        <v>22</v>
      </c>
      <c r="B1" s="2"/>
      <c r="C1" s="2"/>
      <c r="D1" s="2"/>
      <c r="E1" s="2"/>
      <c r="F1" s="2"/>
      <c r="G1" s="2"/>
      <c r="H1" s="2"/>
    </row>
    <row r="2" spans="1:8" x14ac:dyDescent="0.25">
      <c r="A2" s="3" t="s">
        <v>0</v>
      </c>
      <c r="B2" s="3"/>
      <c r="C2" s="4"/>
      <c r="D2" s="4"/>
      <c r="E2" s="4"/>
    </row>
    <row r="3" spans="1:8" ht="39" x14ac:dyDescent="0.25">
      <c r="A3" s="5" t="s">
        <v>1</v>
      </c>
      <c r="B3" s="6" t="s">
        <v>2</v>
      </c>
      <c r="C3" s="6" t="s">
        <v>23</v>
      </c>
      <c r="D3" s="6" t="s">
        <v>3</v>
      </c>
      <c r="E3" s="6" t="s">
        <v>4</v>
      </c>
      <c r="F3" s="7"/>
    </row>
    <row r="4" spans="1:8" x14ac:dyDescent="0.25">
      <c r="A4" s="8" t="s">
        <v>5</v>
      </c>
      <c r="B4" s="9">
        <v>1.5</v>
      </c>
      <c r="C4" s="10">
        <f>B4</f>
        <v>1.5</v>
      </c>
      <c r="D4" s="11">
        <f>(C4/58.9)*100</f>
        <v>2.5466893039049237</v>
      </c>
      <c r="E4" s="11">
        <f>D4</f>
        <v>2.5466893039049237</v>
      </c>
      <c r="F4" s="7"/>
    </row>
    <row r="5" spans="1:8" x14ac:dyDescent="0.25">
      <c r="A5" s="8" t="s">
        <v>6</v>
      </c>
      <c r="B5" s="9">
        <v>6</v>
      </c>
      <c r="C5" s="10">
        <f>B5-B4</f>
        <v>4.5</v>
      </c>
      <c r="D5" s="11">
        <f t="shared" ref="D5:D14" si="0">(C5/58.9)*100</f>
        <v>7.6400679117147705</v>
      </c>
      <c r="E5" s="11">
        <f>E4+D5</f>
        <v>10.186757215619695</v>
      </c>
      <c r="F5" s="7"/>
    </row>
    <row r="6" spans="1:8" x14ac:dyDescent="0.25">
      <c r="A6" s="8" t="s">
        <v>7</v>
      </c>
      <c r="B6" s="9">
        <v>15.7</v>
      </c>
      <c r="C6" s="10">
        <f t="shared" ref="C6:C13" si="1">B6-B5</f>
        <v>9.6999999999999993</v>
      </c>
      <c r="D6" s="11">
        <f t="shared" si="0"/>
        <v>16.468590831918505</v>
      </c>
      <c r="E6" s="11">
        <f t="shared" ref="E6:E14" si="2">E5+D6</f>
        <v>26.655348047538197</v>
      </c>
      <c r="F6" s="7"/>
    </row>
    <row r="7" spans="1:8" x14ac:dyDescent="0.25">
      <c r="A7" s="8" t="s">
        <v>8</v>
      </c>
      <c r="B7" s="9">
        <v>35.4</v>
      </c>
      <c r="C7" s="10">
        <f t="shared" si="1"/>
        <v>19.7</v>
      </c>
      <c r="D7" s="11">
        <f t="shared" si="0"/>
        <v>33.446519524617997</v>
      </c>
      <c r="E7" s="11">
        <f t="shared" si="2"/>
        <v>60.101867572156195</v>
      </c>
      <c r="F7" s="7"/>
    </row>
    <row r="8" spans="1:8" x14ac:dyDescent="0.25">
      <c r="A8" s="8" t="s">
        <v>9</v>
      </c>
      <c r="B8" s="9">
        <v>47.5</v>
      </c>
      <c r="C8" s="10">
        <f t="shared" si="1"/>
        <v>12.100000000000001</v>
      </c>
      <c r="D8" s="11">
        <f t="shared" si="0"/>
        <v>20.543293718166385</v>
      </c>
      <c r="E8" s="11">
        <f t="shared" si="2"/>
        <v>80.645161290322577</v>
      </c>
      <c r="F8" s="7"/>
    </row>
    <row r="9" spans="1:8" x14ac:dyDescent="0.25">
      <c r="A9" s="8" t="s">
        <v>10</v>
      </c>
      <c r="B9" s="9">
        <v>52.3</v>
      </c>
      <c r="C9" s="10">
        <f t="shared" si="1"/>
        <v>4.7999999999999972</v>
      </c>
      <c r="D9" s="11">
        <f t="shared" si="0"/>
        <v>8.1494057724957507</v>
      </c>
      <c r="E9" s="11">
        <f t="shared" si="2"/>
        <v>88.794567062818331</v>
      </c>
      <c r="F9" s="7"/>
    </row>
    <row r="10" spans="1:8" x14ac:dyDescent="0.25">
      <c r="A10" s="8" t="s">
        <v>11</v>
      </c>
      <c r="B10" s="9">
        <v>55.6</v>
      </c>
      <c r="C10" s="10">
        <f t="shared" si="1"/>
        <v>3.3000000000000043</v>
      </c>
      <c r="D10" s="11">
        <f t="shared" si="0"/>
        <v>5.602716468590839</v>
      </c>
      <c r="E10" s="11">
        <f t="shared" si="2"/>
        <v>94.397283531409172</v>
      </c>
      <c r="F10" s="7"/>
    </row>
    <row r="11" spans="1:8" x14ac:dyDescent="0.25">
      <c r="A11" s="8" t="s">
        <v>12</v>
      </c>
      <c r="B11" s="9">
        <v>57.2</v>
      </c>
      <c r="C11" s="10">
        <f t="shared" si="1"/>
        <v>1.6000000000000014</v>
      </c>
      <c r="D11" s="11">
        <f t="shared" si="0"/>
        <v>2.716468590831921</v>
      </c>
      <c r="E11" s="11">
        <f t="shared" si="2"/>
        <v>97.113752122241095</v>
      </c>
      <c r="F11" s="7"/>
    </row>
    <row r="12" spans="1:8" x14ac:dyDescent="0.25">
      <c r="A12" s="8" t="s">
        <v>13</v>
      </c>
      <c r="B12" s="9">
        <v>58.1</v>
      </c>
      <c r="C12" s="10">
        <f t="shared" si="1"/>
        <v>0.89999999999999858</v>
      </c>
      <c r="D12" s="11">
        <f t="shared" si="0"/>
        <v>1.5280135823429517</v>
      </c>
      <c r="E12" s="11">
        <f t="shared" si="2"/>
        <v>98.641765704584046</v>
      </c>
      <c r="F12" s="7"/>
    </row>
    <row r="13" spans="1:8" x14ac:dyDescent="0.25">
      <c r="A13" s="8" t="s">
        <v>14</v>
      </c>
      <c r="B13" s="9">
        <v>58.6</v>
      </c>
      <c r="C13" s="10">
        <f t="shared" si="1"/>
        <v>0.5</v>
      </c>
      <c r="D13" s="11">
        <f t="shared" si="0"/>
        <v>0.84889643463497455</v>
      </c>
      <c r="E13" s="11">
        <f t="shared" si="2"/>
        <v>99.490662139219026</v>
      </c>
      <c r="F13" s="7"/>
    </row>
    <row r="14" spans="1:8" x14ac:dyDescent="0.25">
      <c r="A14" s="8" t="s">
        <v>15</v>
      </c>
      <c r="B14" s="9">
        <v>58.9</v>
      </c>
      <c r="C14" s="10">
        <f>B14-B13</f>
        <v>0.29999999999999716</v>
      </c>
      <c r="D14" s="11">
        <f t="shared" si="0"/>
        <v>0.50933786078097987</v>
      </c>
      <c r="E14" s="11">
        <f t="shared" si="2"/>
        <v>100</v>
      </c>
      <c r="F14" s="7"/>
    </row>
    <row r="15" spans="1:8" x14ac:dyDescent="0.25">
      <c r="A15" s="13" t="s">
        <v>16</v>
      </c>
      <c r="B15" s="14"/>
      <c r="C15" s="12"/>
      <c r="D15" s="12"/>
      <c r="E15" s="12"/>
      <c r="F15" s="7"/>
    </row>
    <row r="16" spans="1:8" x14ac:dyDescent="0.25">
      <c r="A16" s="8" t="s">
        <v>5</v>
      </c>
      <c r="B16" s="15">
        <v>0.2</v>
      </c>
      <c r="C16" s="10">
        <f>B16</f>
        <v>0.2</v>
      </c>
      <c r="D16" s="11">
        <f>(C16/42.2)*100</f>
        <v>0.47393364928909953</v>
      </c>
      <c r="E16" s="11">
        <f>D16</f>
        <v>0.47393364928909953</v>
      </c>
      <c r="F16" s="7"/>
    </row>
    <row r="17" spans="1:6" x14ac:dyDescent="0.25">
      <c r="A17" s="8" t="s">
        <v>6</v>
      </c>
      <c r="B17" s="15">
        <v>1.1000000000000001</v>
      </c>
      <c r="C17" s="10">
        <f>B17-B16</f>
        <v>0.90000000000000013</v>
      </c>
      <c r="D17" s="11">
        <f t="shared" ref="D17:D26" si="3">(C17/42.2)*100</f>
        <v>2.1327014218009479</v>
      </c>
      <c r="E17" s="11">
        <f>E16+D17</f>
        <v>2.6066350710900474</v>
      </c>
      <c r="F17" s="7"/>
    </row>
    <row r="18" spans="1:6" x14ac:dyDescent="0.25">
      <c r="A18" s="8" t="s">
        <v>7</v>
      </c>
      <c r="B18" s="15">
        <v>7.5</v>
      </c>
      <c r="C18" s="10">
        <f t="shared" ref="C18:C25" si="4">B18-B17</f>
        <v>6.4</v>
      </c>
      <c r="D18" s="11">
        <f t="shared" si="3"/>
        <v>15.165876777251185</v>
      </c>
      <c r="E18" s="11">
        <f t="shared" ref="E18:E26" si="5">E17+D18</f>
        <v>17.772511848341232</v>
      </c>
      <c r="F18" s="7"/>
    </row>
    <row r="19" spans="1:6" x14ac:dyDescent="0.25">
      <c r="A19" s="8" t="s">
        <v>8</v>
      </c>
      <c r="B19" s="15">
        <v>24.8</v>
      </c>
      <c r="C19" s="10">
        <f t="shared" si="4"/>
        <v>17.3</v>
      </c>
      <c r="D19" s="11">
        <f t="shared" si="3"/>
        <v>40.995260663507111</v>
      </c>
      <c r="E19" s="11">
        <f t="shared" si="5"/>
        <v>58.767772511848342</v>
      </c>
      <c r="F19" s="7"/>
    </row>
    <row r="20" spans="1:6" x14ac:dyDescent="0.25">
      <c r="A20" s="8" t="s">
        <v>9</v>
      </c>
      <c r="B20" s="15">
        <v>33.5</v>
      </c>
      <c r="C20" s="10">
        <f t="shared" si="4"/>
        <v>8.6999999999999993</v>
      </c>
      <c r="D20" s="11">
        <f t="shared" si="3"/>
        <v>20.616113744075825</v>
      </c>
      <c r="E20" s="11">
        <f t="shared" si="5"/>
        <v>79.383886255924168</v>
      </c>
      <c r="F20" s="7"/>
    </row>
    <row r="21" spans="1:6" x14ac:dyDescent="0.25">
      <c r="A21" s="8" t="s">
        <v>10</v>
      </c>
      <c r="B21" s="15">
        <v>36.700000000000003</v>
      </c>
      <c r="C21" s="10">
        <f t="shared" si="4"/>
        <v>3.2000000000000028</v>
      </c>
      <c r="D21" s="11">
        <f t="shared" si="3"/>
        <v>7.5829383886255988</v>
      </c>
      <c r="E21" s="11">
        <f t="shared" si="5"/>
        <v>86.96682464454976</v>
      </c>
      <c r="F21" s="7"/>
    </row>
    <row r="22" spans="1:6" x14ac:dyDescent="0.25">
      <c r="A22" s="8" t="s">
        <v>11</v>
      </c>
      <c r="B22" s="15">
        <v>39.4</v>
      </c>
      <c r="C22" s="10">
        <f t="shared" si="4"/>
        <v>2.6999999999999957</v>
      </c>
      <c r="D22" s="11">
        <f t="shared" si="3"/>
        <v>6.3981042654028331</v>
      </c>
      <c r="E22" s="11">
        <f t="shared" si="5"/>
        <v>93.364928909952596</v>
      </c>
      <c r="F22" s="7"/>
    </row>
    <row r="23" spans="1:6" x14ac:dyDescent="0.25">
      <c r="A23" s="8" t="s">
        <v>12</v>
      </c>
      <c r="B23" s="15">
        <v>40.9</v>
      </c>
      <c r="C23" s="10">
        <f t="shared" si="4"/>
        <v>1.5</v>
      </c>
      <c r="D23" s="11">
        <f t="shared" si="3"/>
        <v>3.5545023696682465</v>
      </c>
      <c r="E23" s="11">
        <f t="shared" si="5"/>
        <v>96.919431279620838</v>
      </c>
      <c r="F23" s="7"/>
    </row>
    <row r="24" spans="1:6" x14ac:dyDescent="0.25">
      <c r="A24" s="8" t="s">
        <v>13</v>
      </c>
      <c r="B24" s="15">
        <v>41.6</v>
      </c>
      <c r="C24" s="10">
        <f t="shared" si="4"/>
        <v>0.70000000000000284</v>
      </c>
      <c r="D24" s="11">
        <f t="shared" si="3"/>
        <v>1.658767772511855</v>
      </c>
      <c r="E24" s="11">
        <f t="shared" si="5"/>
        <v>98.578199052132689</v>
      </c>
      <c r="F24" s="7"/>
    </row>
    <row r="25" spans="1:6" x14ac:dyDescent="0.25">
      <c r="A25" s="8" t="s">
        <v>14</v>
      </c>
      <c r="B25" s="15">
        <v>41.9</v>
      </c>
      <c r="C25" s="10">
        <f t="shared" si="4"/>
        <v>0.29999999999999716</v>
      </c>
      <c r="D25" s="11">
        <f t="shared" si="3"/>
        <v>0.71090047393364253</v>
      </c>
      <c r="E25" s="11">
        <f t="shared" si="5"/>
        <v>99.289099526066337</v>
      </c>
      <c r="F25" s="7"/>
    </row>
    <row r="26" spans="1:6" x14ac:dyDescent="0.25">
      <c r="A26" s="16" t="s">
        <v>15</v>
      </c>
      <c r="B26" s="17">
        <v>42.2</v>
      </c>
      <c r="C26" s="18">
        <f>B26-B25</f>
        <v>0.30000000000000426</v>
      </c>
      <c r="D26" s="19">
        <f t="shared" si="3"/>
        <v>0.71090047393365929</v>
      </c>
      <c r="E26" s="19">
        <f t="shared" si="5"/>
        <v>100</v>
      </c>
      <c r="F26" s="7"/>
    </row>
    <row r="27" spans="1:6" x14ac:dyDescent="0.25">
      <c r="A27" s="12"/>
      <c r="B27" s="12"/>
      <c r="C27" s="12"/>
      <c r="D27" s="12"/>
      <c r="E27" s="12"/>
      <c r="F27" s="7"/>
    </row>
    <row r="28" spans="1:6" x14ac:dyDescent="0.25">
      <c r="A28" s="2" t="s">
        <v>17</v>
      </c>
      <c r="B28" s="2"/>
      <c r="C28" s="2"/>
    </row>
    <row r="29" spans="1:6" x14ac:dyDescent="0.25">
      <c r="A29" s="2" t="s">
        <v>18</v>
      </c>
      <c r="B29" s="2"/>
      <c r="C29" s="2"/>
    </row>
    <row r="30" spans="1:6" x14ac:dyDescent="0.25">
      <c r="A30" s="2" t="s">
        <v>19</v>
      </c>
      <c r="B30" s="2"/>
      <c r="C30" s="2"/>
    </row>
    <row r="31" spans="1:6" x14ac:dyDescent="0.25">
      <c r="A31" s="2" t="s">
        <v>20</v>
      </c>
      <c r="B31" s="2"/>
      <c r="C31" s="2"/>
    </row>
    <row r="32" spans="1:6" x14ac:dyDescent="0.25">
      <c r="A32" s="2" t="s">
        <v>21</v>
      </c>
      <c r="B32" s="2"/>
      <c r="C32" s="2"/>
    </row>
    <row r="33" spans="1:3" x14ac:dyDescent="0.25">
      <c r="A33" s="2"/>
      <c r="B33" s="2"/>
      <c r="C3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CDC User</cp:lastModifiedBy>
  <dcterms:created xsi:type="dcterms:W3CDTF">2014-11-07T18:36:55Z</dcterms:created>
  <dcterms:modified xsi:type="dcterms:W3CDTF">2016-01-26T17:50:59Z</dcterms:modified>
</cp:coreProperties>
</file>